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3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3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<sst xmlns="http://schemas.openxmlformats.org/spreadsheetml/2006/main" count="5367" uniqueCount="4043">
  <si>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</si>
  <si>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</si>
  <si>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</si>
  <si>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</si>
  <si>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</si>
  <si>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</si>
  <si>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</si>
  <si>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</si>
  <si>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</si>
  <si>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</si>
  <si>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</si>
  <si>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</si>
  <si>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</si>
  <si>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</si>
  <si>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</si>
  <si>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</si>
  <si>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</si>
  <si>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</si>
  <si>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</si>
  <si>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</si>
  <si>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</si>
  <si>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</si>
  <si>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</si>
  <si>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</si>
  <si>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</si>
  <si>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</si>
  <si>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</si>
  <si>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</si>
  <si>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</si>
  <si>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Án phí DSST = 13.100</t>
  </si>
  <si>
    <t>phạt: 10969</t>
  </si>
  <si>
    <t>Phạt  = 14.625</t>
  </si>
  <si>
    <t>Án phí: 50; Phạt: 20000</t>
  </si>
  <si>
    <t>Án phí: 650; Truy thu: 20.000</t>
  </si>
  <si>
    <t>Án phí: 4.126</t>
  </si>
  <si>
    <t>Phạt: 12.278</t>
  </si>
  <si>
    <t>Phạt: 25952</t>
  </si>
  <si>
    <t>Án phí: 4729</t>
  </si>
  <si>
    <t>Trả nợ: 454.417</t>
  </si>
  <si>
    <t>Án phí: 4.002</t>
  </si>
  <si>
    <t>Án phí: 117030</t>
  </si>
  <si>
    <t>Án phí: 1.495</t>
  </si>
  <si>
    <t>Tiền phạt: 4.780</t>
  </si>
  <si>
    <t>Án phí: 64252</t>
  </si>
  <si>
    <t>Truy thu:25.000</t>
  </si>
  <si>
    <t>Phạt: 10.272</t>
  </si>
  <si>
    <t>Truy thu: 20.562</t>
  </si>
  <si>
    <t>Nguyễn Tiến Dũng</t>
  </si>
  <si>
    <t>BA số 25/HSPT ngày 24/5/2017 của TA Hà Nam</t>
  </si>
  <si>
    <t>409/13.7.2017</t>
  </si>
  <si>
    <t>Phạt: 3.920</t>
  </si>
  <si>
    <t>17/19.6.2018</t>
  </si>
  <si>
    <t>Bồi thường NSNN: 244180</t>
  </si>
  <si>
    <t>Ngô Văn Hiếu</t>
  </si>
  <si>
    <t>BA số 43/HSPT ngày 14/8/2018 của TA Hà Nam</t>
  </si>
  <si>
    <t>610/05,9,2018</t>
  </si>
  <si>
    <t>Án phií: 4,824</t>
  </si>
  <si>
    <t>02/15,11,2018</t>
  </si>
  <si>
    <t>Đỗ Sơn Lâm</t>
  </si>
  <si>
    <t>BA số 26/HSST ngày 12/6/2018 của TA Phủ Lý</t>
  </si>
  <si>
    <t>54/10,10,2018</t>
  </si>
  <si>
    <t>Án phí: 16,571</t>
  </si>
  <si>
    <t>01/01,11,2018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</si>
  <si>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</si>
  <si>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</si>
  <si>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</si>
  <si>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</si>
  <si>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</si>
  <si>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</si>
  <si>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</si>
  <si>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</si>
  <si>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</si>
  <si>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</si>
  <si>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</si>
  <si>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</si>
  <si>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</si>
  <si>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</si>
  <si>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</si>
  <si>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</si>
  <si>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</si>
  <si>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</si>
  <si>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</si>
  <si>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</si>
  <si>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</si>
  <si>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</si>
  <si>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</si>
  <si>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</si>
  <si>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</si>
  <si>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</si>
  <si>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</si>
  <si>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</si>
  <si>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</si>
  <si>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</si>
  <si>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</si>
  <si>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</si>
  <si>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</si>
  <si>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</si>
  <si>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</si>
  <si>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</si>
  <si>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</si>
  <si>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</si>
  <si>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</si>
  <si>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</si>
  <si>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</si>
  <si>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</si>
  <si>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</si>
  <si>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</si>
  <si>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</si>
  <si>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</si>
  <si>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</si>
  <si>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</si>
  <si>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</si>
  <si>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</si>
  <si>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</si>
  <si>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</si>
  <si>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</si>
  <si>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</si>
  <si>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</si>
  <si>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</si>
  <si>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</si>
  <si>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</si>
  <si>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</si>
  <si>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</si>
  <si>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</si>
  <si>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</si>
  <si>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</si>
  <si>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</si>
  <si>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</si>
  <si>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</si>
  <si>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</si>
  <si>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</si>
  <si>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</si>
  <si>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</si>
  <si>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</si>
  <si>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</si>
  <si>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</si>
  <si>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</si>
  <si>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</si>
  <si>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</si>
  <si>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</si>
  <si>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</si>
  <si>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</si>
  <si>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</si>
  <si>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</si>
  <si>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</si>
  <si>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</si>
  <si>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</si>
  <si>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</si>
  <si>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</si>
  <si>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</si>
  <si>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</si>
  <si>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</si>
  <si>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</si>
  <si>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</si>
  <si>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</si>
  <si>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</si>
  <si>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</si>
  <si>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</si>
  <si>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</si>
  <si>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</si>
  <si>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</si>
  <si>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</si>
  <si>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</si>
  <si>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</si>
  <si>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</si>
  <si>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</si>
  <si>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</si>
  <si>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</si>
  <si>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</si>
  <si>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</si>
  <si>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</si>
  <si>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</si>
  <si>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</si>
  <si>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</si>
  <si>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</si>
  <si>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</si>
  <si>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</si>
  <si>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</si>
  <si>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</si>
  <si>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</si>
  <si>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</si>
  <si>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Phạm Thị Tý</t>
  </si>
  <si>
    <t>120/CĐ/12-09-2006</t>
  </si>
  <si>
    <t>Án phí: 1.529</t>
  </si>
  <si>
    <t>111/07.09.2015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</si>
  <si>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</si>
  <si>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</si>
  <si>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</si>
  <si>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</si>
  <si>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</si>
  <si>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</si>
  <si>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</si>
  <si>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</si>
  <si>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</si>
  <si>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Án phí: 200, Phạt 2.000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</si>
  <si>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</si>
  <si>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</si>
  <si>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</si>
  <si>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</si>
  <si>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</si>
  <si>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</si>
  <si>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</si>
  <si>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</si>
  <si>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</si>
  <si>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</si>
  <si>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</si>
  <si>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</si>
  <si>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</si>
  <si>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</si>
  <si>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</si>
  <si>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</si>
  <si>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</si>
  <si>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</si>
  <si>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</si>
  <si>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</si>
  <si>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</si>
  <si>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</si>
  <si>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</si>
  <si>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</si>
  <si>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</si>
  <si>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</si>
  <si>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</si>
  <si>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</si>
  <si>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</si>
  <si>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</si>
  <si>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</si>
  <si>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</si>
  <si>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</si>
  <si>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</si>
  <si>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</si>
  <si>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</si>
  <si>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</si>
  <si>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</si>
  <si>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</si>
  <si>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</si>
  <si>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</si>
  <si>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</si>
  <si>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</si>
  <si>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</si>
  <si>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</si>
  <si>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</si>
  <si>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</si>
  <si>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</si>
  <si>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</si>
  <si>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</si>
  <si>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</si>
  <si>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</si>
  <si>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</si>
  <si>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</si>
  <si>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</si>
  <si>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</si>
  <si>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</si>
  <si>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</si>
  <si>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</si>
  <si>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</si>
  <si>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</si>
  <si>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</si>
  <si>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</si>
  <si>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</si>
  <si>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</si>
  <si>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</si>
  <si>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</si>
  <si>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</si>
  <si>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</si>
  <si>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</si>
  <si>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</si>
  <si>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</si>
  <si>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</si>
  <si>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</si>
  <si>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</si>
  <si>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</si>
  <si>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</si>
  <si>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</si>
  <si>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</si>
  <si>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</si>
  <si>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</si>
  <si>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</si>
  <si>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</si>
  <si>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</si>
  <si>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</si>
  <si>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</si>
  <si>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</si>
  <si>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</si>
  <si>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</si>
  <si>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</si>
  <si>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</si>
  <si>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</si>
  <si>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</si>
  <si>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</si>
  <si>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</si>
  <si>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</si>
  <si>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</si>
  <si>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</si>
  <si>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</si>
  <si>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</si>
  <si>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</si>
  <si>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</si>
  <si>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</si>
  <si>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</si>
  <si>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</si>
  <si>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</si>
  <si>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</si>
  <si>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</si>
  <si>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</si>
  <si>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</si>
  <si>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</si>
  <si>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</si>
  <si>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</si>
  <si>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</si>
  <si>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</si>
  <si>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</si>
  <si>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</si>
  <si>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</si>
  <si>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</si>
  <si>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</si>
  <si>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</si>
  <si>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</si>
  <si>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</si>
  <si>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</si>
  <si>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</si>
  <si>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</si>
  <si>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</si>
  <si>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</si>
  <si>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</si>
  <si>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</si>
  <si>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</si>
  <si>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</si>
  <si>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</si>
  <si>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</si>
  <si>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</si>
  <si>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</si>
  <si>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</si>
  <si>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</si>
  <si>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</si>
  <si>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</si>
  <si>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</si>
  <si>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</si>
  <si>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</si>
  <si>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</si>
  <si>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</si>
  <si>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</si>
  <si>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</si>
  <si>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</si>
  <si>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</si>
  <si>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</si>
  <si>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</si>
  <si>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Đội 5, Ngọc Lũ, Bình Lục, Hà Nam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</si>
  <si>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</si>
  <si>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</si>
  <si>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</si>
  <si>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</si>
  <si>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</si>
  <si>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</si>
  <si>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</si>
  <si>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</si>
  <si>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</si>
  <si>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</si>
  <si>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</si>
  <si>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</si>
  <si>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</si>
  <si>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</si>
  <si>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</si>
  <si>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</si>
  <si>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</si>
  <si>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</si>
  <si>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</si>
  <si>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</si>
  <si>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</si>
  <si>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</si>
  <si>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</si>
  <si>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</si>
  <si>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</si>
  <si>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</si>
  <si>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</si>
  <si>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</si>
  <si>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</si>
  <si>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</si>
  <si>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</si>
  <si>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</si>
  <si>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</si>
  <si>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</si>
  <si>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</si>
  <si>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</si>
  <si>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</si>
  <si>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</si>
  <si>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</si>
  <si>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</si>
  <si>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</si>
  <si>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</si>
  <si>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</si>
  <si>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</si>
  <si>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</si>
  <si>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</si>
  <si>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</si>
  <si>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</si>
  <si>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</si>
  <si>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</si>
  <si>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</si>
  <si>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</si>
  <si>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</si>
  <si>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</si>
  <si>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</si>
  <si>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</si>
  <si>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</si>
  <si>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</si>
  <si>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</si>
  <si>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</si>
  <si>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</si>
  <si>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</si>
  <si>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</si>
  <si>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</si>
  <si>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</si>
  <si>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</si>
  <si>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</si>
  <si>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</si>
  <si>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</si>
  <si>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</si>
  <si>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</si>
  <si>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</si>
  <si>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</si>
  <si>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</si>
  <si>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</si>
  <si>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</si>
  <si>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</si>
  <si>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</si>
  <si>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</si>
  <si>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</si>
  <si>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</si>
  <si>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</si>
  <si>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</si>
  <si>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</si>
  <si>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</si>
  <si>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</si>
  <si>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</si>
  <si>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</si>
  <si>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</si>
  <si>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</si>
  <si>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</si>
  <si>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</si>
  <si>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</si>
  <si>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</si>
  <si>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</si>
  <si>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</si>
  <si>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</si>
  <si>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</si>
  <si>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</si>
  <si>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</si>
  <si>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</si>
  <si>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</si>
  <si>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</si>
  <si>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</si>
  <si>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</si>
  <si>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</si>
  <si>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</si>
  <si>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</si>
  <si>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</si>
  <si>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</si>
  <si>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</si>
  <si>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</si>
  <si>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</si>
  <si>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</si>
  <si>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</si>
  <si>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</si>
  <si>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</si>
  <si>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</si>
  <si>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</si>
  <si>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</si>
  <si>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</si>
  <si>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</si>
  <si>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</si>
  <si>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</si>
  <si>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</si>
  <si>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</si>
  <si>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</si>
  <si>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</si>
  <si>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</si>
  <si>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</si>
  <si>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</si>
  <si>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</si>
  <si>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</si>
  <si>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</si>
  <si>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</si>
  <si>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</si>
  <si>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</si>
  <si>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</si>
  <si>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</si>
  <si>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</si>
  <si>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</si>
  <si>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</si>
  <si>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</si>
  <si>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</si>
  <si>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</si>
  <si>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</si>
  <si>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</si>
  <si>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</si>
  <si>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</si>
  <si>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</si>
  <si>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</si>
  <si>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</si>
  <si>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</si>
  <si>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</si>
  <si>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</si>
  <si>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</si>
  <si>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</si>
  <si>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</si>
  <si>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</si>
  <si>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</si>
  <si>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</si>
  <si>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</si>
  <si>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</si>
  <si>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</si>
  <si>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</si>
  <si>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</si>
  <si>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</si>
  <si>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</si>
  <si>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</si>
  <si>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</si>
  <si>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</si>
  <si>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</si>
  <si>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</si>
  <si>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</si>
  <si>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</si>
  <si>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</si>
  <si>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</si>
  <si>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</si>
  <si>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</si>
  <si>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</si>
  <si>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</si>
  <si>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</si>
  <si>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</si>
  <si>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</si>
  <si>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</si>
  <si>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</si>
  <si>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</si>
  <si>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</si>
  <si>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</si>
  <si>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</si>
  <si>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</si>
  <si>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</si>
  <si>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</si>
  <si>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</si>
  <si>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</si>
  <si>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</si>
  <si>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</si>
  <si>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</si>
  <si>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</si>
  <si>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</si>
  <si>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</si>
  <si>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</si>
  <si>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</si>
  <si>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</si>
  <si>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</si>
  <si>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</si>
  <si>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</si>
  <si>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</si>
  <si>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</si>
  <si>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</si>
  <si>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</si>
  <si>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Vũ Văn Vọng
Nguyễn Thị Mận</t>
  </si>
  <si>
    <t>55/HSPT ngày 15/01/1998 TA Tối cao</t>
  </si>
  <si>
    <t>90/CĐ/12-9-2005</t>
  </si>
  <si>
    <t>Phạt sung quỹ</t>
  </si>
  <si>
    <t>01/16-11-2018</t>
  </si>
  <si>
    <t>Án phí: 130, Phạt: 7,950</t>
  </si>
  <si>
    <t>03/25-11-2018</t>
  </si>
  <si>
    <t>Án phí: 150, Phạt: 2.000</t>
  </si>
  <si>
    <t>04/25-12-2018</t>
  </si>
  <si>
    <t>Phạt: 4,950</t>
  </si>
  <si>
    <t>07/26-12-2018</t>
  </si>
  <si>
    <t>BA số 63/HSPT ngày 23/10/2018 của TA Hà Nam</t>
  </si>
  <si>
    <t>127/20,11,2018</t>
  </si>
  <si>
    <t>Phạt: 15,200, truy thu 72,800</t>
  </si>
  <si>
    <t>04/24,12,2018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</si>
  <si>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</si>
  <si>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</si>
  <si>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</si>
  <si>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</si>
  <si>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</si>
  <si>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</si>
  <si>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</si>
  <si>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</si>
  <si>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</si>
  <si>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</si>
  <si>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</si>
  <si>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</si>
  <si>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</si>
  <si>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</si>
  <si>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</si>
  <si>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</si>
  <si>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</si>
  <si>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</si>
  <si>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</si>
  <si>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</si>
  <si>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</si>
  <si>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</si>
  <si>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</si>
  <si>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</si>
  <si>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</si>
  <si>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</si>
  <si>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</si>
  <si>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</si>
  <si>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</si>
  <si>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</si>
  <si>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</si>
  <si>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</si>
  <si>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</si>
  <si>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</si>
  <si>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</si>
  <si>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</si>
  <si>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</si>
  <si>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</si>
  <si>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</si>
  <si>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</si>
  <si>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</si>
  <si>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</si>
  <si>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</si>
  <si>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</si>
  <si>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</si>
  <si>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</si>
  <si>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</si>
  <si>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</si>
  <si>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</si>
  <si>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</si>
  <si>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</si>
  <si>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</si>
  <si>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</si>
  <si>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</si>
  <si>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</si>
  <si>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</si>
  <si>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</si>
  <si>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</si>
  <si>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</si>
  <si>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</si>
  <si>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</si>
  <si>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</si>
  <si>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</si>
  <si>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</si>
  <si>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</si>
  <si>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</si>
  <si>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</si>
  <si>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</si>
  <si>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</si>
  <si>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</si>
  <si>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</si>
  <si>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</si>
  <si>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</si>
  <si>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</si>
  <si>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</si>
  <si>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</si>
  <si>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</si>
  <si>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</si>
  <si>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</si>
  <si>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</si>
  <si>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</si>
  <si>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</si>
  <si>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</si>
  <si>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</si>
  <si>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</si>
  <si>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</si>
  <si>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</si>
  <si>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</si>
  <si>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</si>
  <si>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</si>
  <si>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</si>
  <si>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</si>
  <si>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</si>
  <si>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</si>
  <si>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</si>
  <si>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</si>
  <si>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</si>
  <si>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</si>
  <si>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</si>
  <si>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</si>
  <si>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</si>
  <si>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</si>
  <si>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</si>
  <si>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</si>
  <si>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</si>
  <si>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</si>
  <si>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</si>
  <si>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</si>
  <si>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</si>
  <si>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</si>
  <si>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</si>
  <si>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</si>
  <si>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</si>
  <si>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</si>
  <si>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</si>
  <si>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</si>
  <si>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</si>
  <si>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</si>
  <si>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</si>
  <si>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</si>
  <si>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</si>
  <si>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</si>
  <si>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</si>
  <si>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</si>
  <si>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</si>
  <si>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</si>
  <si>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</si>
  <si>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</si>
  <si>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</si>
  <si>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</si>
  <si>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</si>
  <si>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</si>
  <si>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</si>
  <si>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</si>
  <si>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</si>
  <si>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</si>
  <si>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</si>
  <si>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</si>
  <si>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</si>
  <si>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</si>
  <si>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</si>
  <si>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</si>
  <si>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</si>
  <si>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</si>
  <si>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</si>
  <si>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</si>
  <si>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</si>
  <si>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</si>
  <si>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</si>
  <si>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</si>
  <si>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</si>
  <si>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</si>
  <si>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</si>
  <si>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</si>
  <si>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</si>
  <si>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</si>
  <si>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</si>
  <si>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</si>
  <si>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</si>
  <si>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</si>
  <si>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</si>
  <si>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</si>
  <si>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</si>
  <si>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</si>
  <si>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</si>
  <si>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</si>
  <si>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</si>
  <si>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</si>
  <si>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</si>
  <si>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</si>
  <si>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</si>
  <si>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</si>
  <si>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</si>
  <si>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</si>
  <si>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</si>
  <si>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</si>
  <si>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</si>
  <si>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</si>
  <si>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</si>
  <si>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</si>
  <si>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</si>
  <si>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</si>
  <si>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</si>
  <si>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</si>
  <si>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</si>
  <si>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</si>
  <si>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</si>
  <si>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</si>
  <si>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</si>
  <si>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</si>
  <si>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</si>
  <si>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</si>
  <si>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</si>
  <si>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</si>
  <si>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</si>
  <si>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</si>
  <si>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</si>
  <si>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</si>
  <si>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</si>
  <si>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</si>
  <si>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</si>
  <si>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</si>
  <si>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</si>
  <si>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</si>
  <si>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</si>
  <si>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</si>
  <si>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</si>
  <si>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</si>
  <si>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</si>
  <si>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</si>
  <si>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</si>
  <si>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</si>
  <si>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</si>
  <si>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</si>
  <si>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</si>
  <si>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</si>
  <si>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</si>
  <si>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</si>
  <si>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</si>
  <si>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</si>
  <si>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</si>
  <si>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</si>
  <si>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</si>
  <si>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</si>
  <si>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</si>
  <si>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</si>
  <si>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</si>
  <si>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</si>
  <si>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</si>
  <si>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</si>
  <si>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</si>
  <si>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</si>
  <si>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03/HSST ngày 22/01/2010 TA Bình Lục</t>
  </si>
  <si>
    <t>152/HSPT ngày 24/2/1998 TA Tối Cao</t>
  </si>
  <si>
    <t>19/HSPT ngày 26/9/2011 TA Hà Nam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</si>
  <si>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</si>
  <si>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</si>
  <si>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</si>
  <si>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</si>
  <si>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</si>
  <si>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</si>
  <si>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</si>
  <si>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</si>
  <si>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</si>
  <si>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</si>
  <si>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</si>
  <si>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</si>
  <si>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</si>
  <si>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</si>
  <si>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</si>
  <si>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</si>
  <si>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</si>
  <si>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149/CĐ/30/8/2006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</si>
  <si>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</si>
  <si>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</si>
  <si>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</si>
  <si>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</si>
  <si>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</si>
  <si>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</si>
  <si>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</si>
  <si>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</si>
  <si>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</si>
  <si>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</si>
  <si>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</si>
  <si>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</si>
  <si>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</si>
  <si>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</si>
  <si>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</si>
  <si>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</si>
  <si>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</si>
  <si>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</si>
  <si>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</si>
  <si>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</si>
  <si>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</si>
  <si>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</si>
  <si>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</si>
  <si>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</si>
  <si>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</si>
  <si>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</si>
  <si>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</si>
  <si>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</si>
  <si>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</si>
  <si>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</si>
  <si>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</si>
  <si>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</si>
  <si>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</si>
  <si>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</si>
  <si>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</si>
  <si>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</si>
  <si>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</si>
  <si>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</si>
  <si>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</si>
  <si>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</si>
  <si>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</si>
  <si>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</si>
  <si>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</si>
  <si>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</si>
  <si>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</si>
  <si>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</si>
  <si>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</si>
  <si>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</si>
  <si>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</si>
  <si>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</si>
  <si>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</si>
  <si>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</si>
  <si>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</si>
  <si>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</si>
  <si>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</si>
  <si>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</si>
  <si>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</si>
  <si>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</si>
  <si>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</si>
  <si>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</si>
  <si>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</si>
  <si>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</si>
  <si>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</si>
  <si>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</si>
  <si>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</si>
  <si>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</si>
  <si>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</si>
  <si>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</si>
  <si>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</si>
  <si>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</si>
  <si>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</si>
  <si>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</si>
  <si>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</si>
  <si>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</si>
  <si>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</si>
  <si>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</si>
  <si>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</si>
  <si>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</si>
  <si>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</si>
  <si>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</si>
  <si>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</si>
  <si>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</si>
  <si>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</si>
  <si>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</si>
  <si>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</si>
  <si>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</si>
  <si>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</si>
  <si>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</si>
  <si>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</si>
  <si>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</si>
  <si>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</si>
  <si>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</si>
  <si>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</si>
  <si>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</si>
  <si>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</si>
  <si>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</si>
  <si>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</si>
  <si>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</si>
  <si>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</si>
  <si>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</si>
  <si>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</si>
  <si>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</si>
  <si>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</si>
  <si>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</si>
  <si>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</si>
  <si>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</si>
  <si>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</si>
  <si>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</si>
  <si>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</si>
  <si>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</si>
  <si>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</si>
  <si>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</si>
  <si>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</si>
  <si>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</si>
  <si>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</si>
  <si>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</si>
  <si>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</si>
  <si>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</si>
  <si>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</si>
  <si>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</si>
  <si>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</si>
  <si>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</si>
  <si>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</si>
  <si>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</si>
  <si>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</si>
  <si>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</si>
  <si>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</si>
  <si>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</si>
  <si>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</si>
  <si>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</si>
  <si>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</si>
  <si>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</si>
  <si>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</si>
  <si>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</si>
  <si>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</si>
  <si>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</si>
  <si>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</si>
  <si>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</si>
  <si>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</si>
  <si>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</si>
  <si>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</si>
  <si>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</si>
  <si>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</si>
  <si>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</si>
  <si>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</si>
  <si>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</si>
  <si>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</si>
  <si>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</si>
  <si>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</si>
  <si>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</si>
  <si>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</si>
  <si>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</si>
  <si>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</si>
  <si>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</si>
  <si>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</si>
  <si>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</si>
  <si>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</si>
  <si>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</si>
  <si>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</si>
  <si>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</si>
  <si>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</si>
  <si>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</si>
  <si>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</si>
  <si>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</si>
  <si>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</si>
  <si>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</si>
  <si>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</si>
  <si>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</si>
  <si>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</si>
  <si>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</si>
  <si>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</si>
  <si>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</si>
  <si>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</si>
  <si>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</si>
  <si>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</si>
  <si>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</si>
  <si>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</si>
  <si>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</si>
  <si>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</si>
  <si>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</si>
  <si>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</si>
  <si>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</si>
  <si>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</si>
  <si>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</si>
  <si>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</si>
  <si>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</si>
  <si>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</si>
  <si>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</si>
  <si>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</si>
  <si>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</si>
  <si>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</si>
  <si>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</si>
  <si>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</si>
  <si>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</si>
  <si>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</si>
  <si>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</si>
  <si>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</si>
  <si>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</si>
  <si>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</si>
  <si>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</si>
  <si>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</si>
  <si>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</si>
  <si>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</si>
  <si>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</si>
  <si>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</si>
  <si>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</si>
  <si>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</si>
  <si>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</si>
  <si>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</si>
  <si>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</si>
  <si>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</si>
  <si>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</si>
  <si>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</si>
  <si>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</si>
  <si>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</si>
  <si>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</si>
  <si>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</si>
  <si>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</si>
  <si>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</si>
  <si>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</si>
  <si>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</si>
  <si>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</si>
  <si>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</si>
  <si>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</si>
  <si>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</si>
  <si>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</si>
  <si>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</si>
  <si>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</si>
  <si>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</si>
  <si>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</si>
  <si>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</si>
  <si>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</si>
  <si>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</si>
  <si>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</si>
  <si>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</si>
  <si>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</si>
  <si>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</si>
  <si>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</si>
  <si>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</si>
  <si>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</si>
  <si>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</si>
  <si>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</si>
  <si>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</si>
  <si>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</si>
  <si>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</si>
  <si>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</si>
  <si>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</si>
  <si>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</si>
  <si>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</si>
  <si>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</si>
  <si>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</si>
  <si>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</si>
  <si>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</si>
  <si>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</si>
  <si>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</si>
  <si>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</si>
  <si>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</si>
  <si>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</si>
  <si>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</si>
  <si>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</si>
  <si>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</si>
  <si>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</si>
  <si>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</si>
  <si>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</si>
  <si>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</si>
  <si>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</si>
  <si>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</si>
  <si>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</si>
  <si>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</si>
  <si>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</si>
  <si>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</si>
  <si>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</si>
  <si>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</si>
  <si>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</si>
  <si>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</si>
  <si>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</si>
  <si>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</si>
  <si>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</si>
  <si>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</si>
  <si>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</si>
  <si>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</si>
  <si>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</si>
  <si>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</si>
  <si>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</si>
  <si>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</si>
  <si>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</si>
  <si>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</si>
  <si>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</si>
  <si>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</si>
  <si>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</si>
  <si>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</si>
  <si>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</si>
  <si>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</si>
  <si>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</si>
  <si>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</si>
  <si>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</si>
  <si>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</si>
  <si>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</si>
  <si>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</si>
  <si>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</si>
  <si>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</si>
  <si>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</si>
  <si>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</si>
  <si>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</si>
  <si>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</si>
  <si>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</si>
  <si>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</si>
  <si>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</si>
  <si>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</si>
  <si>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</si>
  <si>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</si>
  <si>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</si>
  <si>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</si>
  <si>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</si>
  <si>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</si>
  <si>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</si>
  <si>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</si>
  <si>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</si>
  <si>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</si>
  <si>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</si>
  <si>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</si>
  <si>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</si>
  <si>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</si>
  <si>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</si>
  <si>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</si>
  <si>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</si>
  <si>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</si>
  <si>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</si>
  <si>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</si>
  <si>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</si>
  <si>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</si>
  <si>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</si>
  <si>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</si>
  <si>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</si>
  <si>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</si>
  <si>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</si>
  <si>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</si>
  <si>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</si>
  <si>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</si>
  <si>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</si>
  <si>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</si>
  <si>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</si>
  <si>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</si>
  <si>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</si>
  <si>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</si>
  <si>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</si>
  <si>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</si>
  <si>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</si>
  <si>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</si>
  <si>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</si>
  <si>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</si>
  <si>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</si>
  <si>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</si>
  <si>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</si>
  <si>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</si>
  <si>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</si>
  <si>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</si>
  <si>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</si>
  <si>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</si>
  <si>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</si>
  <si>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</si>
  <si>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</si>
  <si>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</si>
  <si>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</si>
  <si>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</si>
  <si>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</si>
  <si>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</si>
  <si>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</si>
  <si>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</si>
  <si>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</si>
  <si>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</si>
  <si>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</si>
  <si>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</si>
  <si>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</si>
  <si>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</si>
  <si>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</si>
  <si>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</si>
  <si>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</si>
  <si>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</si>
  <si>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</si>
  <si>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</si>
  <si>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</si>
  <si>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</si>
  <si>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</si>
  <si>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</si>
  <si>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</si>
  <si>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</si>
  <si>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</si>
  <si>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</si>
  <si>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</si>
  <si>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</si>
  <si>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</si>
  <si>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</si>
  <si>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</si>
  <si>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</si>
  <si>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</si>
  <si>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</si>
  <si>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</si>
  <si>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</si>
  <si>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</si>
  <si>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</si>
  <si>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</si>
  <si>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</si>
  <si>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</si>
  <si>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</si>
  <si>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</si>
  <si>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</si>
  <si>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</si>
  <si>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</si>
  <si>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</si>
  <si>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</si>
  <si>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</si>
  <si>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</si>
  <si>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</si>
  <si>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</si>
  <si>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</si>
  <si>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</si>
  <si>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</si>
  <si>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</si>
  <si>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</si>
  <si>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</si>
  <si>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</si>
  <si>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</si>
  <si>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</si>
  <si>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</si>
  <si>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</si>
  <si>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</si>
  <si>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</si>
  <si>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</si>
  <si>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</si>
  <si>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</si>
  <si>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</si>
  <si>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</si>
  <si>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</si>
  <si>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</si>
  <si>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</si>
  <si>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</si>
  <si>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</si>
  <si>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</si>
  <si>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</si>
  <si>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</si>
  <si>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</si>
  <si>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</si>
  <si>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</si>
  <si>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</si>
  <si>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</si>
  <si>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</si>
  <si>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</si>
  <si>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</si>
  <si>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</si>
  <si>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</si>
  <si>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</si>
  <si>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</si>
  <si>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</si>
  <si>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</si>
  <si>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</si>
  <si>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</si>
  <si>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</si>
  <si>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</si>
  <si>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</si>
  <si>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</si>
  <si>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</si>
  <si>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</si>
  <si>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</si>
  <si>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</si>
  <si>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</si>
  <si>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</si>
  <si>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</si>
  <si>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</si>
  <si>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</si>
  <si>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</si>
  <si>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</si>
  <si>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</si>
  <si>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</si>
  <si>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</si>
  <si>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</si>
  <si>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</si>
  <si>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</si>
  <si>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</si>
  <si>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</si>
  <si>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</si>
  <si>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</si>
  <si>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</si>
  <si>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</si>
  <si>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</si>
  <si>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</si>
  <si>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</si>
  <si>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</si>
  <si>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</si>
  <si>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</si>
  <si>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</si>
  <si>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</si>
  <si>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</si>
  <si>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01/HSST ngày 08/01/2004 của TAND tỉnh Bắc Ninh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</si>
  <si>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</si>
  <si>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</si>
  <si>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</si>
  <si>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</si>
  <si>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</si>
  <si>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</si>
  <si>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</si>
  <si>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</si>
  <si>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</si>
  <si>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</si>
  <si>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</si>
  <si>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</si>
  <si>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</si>
  <si>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</si>
  <si>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</si>
  <si>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</si>
  <si>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</si>
  <si>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</si>
  <si>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</si>
  <si>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</si>
  <si>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</si>
  <si>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</si>
  <si>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</si>
  <si>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</si>
  <si>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</si>
  <si>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</si>
  <si>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</si>
  <si>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</si>
  <si>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</si>
  <si>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</si>
  <si>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</si>
  <si>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</si>
  <si>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</si>
  <si>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</si>
  <si>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</si>
  <si>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</si>
  <si>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</si>
  <si>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</si>
  <si>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</si>
  <si>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</si>
  <si>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</si>
  <si>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</si>
  <si>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</si>
  <si>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</si>
  <si>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</si>
  <si>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</si>
  <si>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</si>
  <si>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</si>
  <si>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</si>
  <si>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</si>
  <si>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</si>
  <si>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</si>
  <si>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</si>
  <si>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</si>
  <si>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</si>
  <si>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</si>
  <si>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</si>
  <si>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</si>
  <si>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</si>
  <si>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</si>
  <si>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30/10/2015</t>
  </si>
  <si>
    <t>50/02-11-2015</t>
  </si>
  <si>
    <t>Án phí: 200, Phạt: 2.000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</si>
  <si>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</si>
  <si>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</si>
  <si>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</si>
  <si>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</si>
  <si>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</si>
  <si>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</si>
  <si>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</si>
  <si>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</si>
  <si>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</si>
  <si>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</si>
  <si>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Cù Văn Hải</t>
  </si>
  <si>
    <t>Đông 8, An Nội, Bình Lục, Hà Nam</t>
  </si>
  <si>
    <t>37/CĐ/06-02-2010</t>
  </si>
  <si>
    <t>Phạt: 8.000</t>
  </si>
  <si>
    <t>57/04.08.2015</t>
  </si>
  <si>
    <t>Án phí: 200, Phạt: 3.000</t>
  </si>
  <si>
    <t>Thôn chùa 5, An Nội, Bình Lục, Hà Nam</t>
  </si>
  <si>
    <t>72/HSPT ngày 20/10/2015 TA Hà Nam</t>
  </si>
  <si>
    <t>187/04.12.2015</t>
  </si>
  <si>
    <t>x</t>
  </si>
  <si>
    <t>210/HSST ngày 20/06/2011 TA Hà Đông, Hà Nội</t>
  </si>
  <si>
    <t>21/CĐ/21-11-2011</t>
  </si>
  <si>
    <t>Án phí: 50, Phạt: 5.000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</si>
  <si>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</si>
  <si>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</si>
  <si>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</si>
  <si>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</si>
  <si>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</si>
  <si>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</si>
  <si>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</si>
  <si>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</si>
  <si>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</si>
  <si>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</si>
  <si>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</si>
  <si>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</si>
  <si>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</si>
  <si>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</si>
  <si>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</si>
  <si>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</si>
  <si>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</si>
  <si>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</si>
  <si>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</si>
  <si>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</si>
  <si>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</si>
  <si>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</si>
  <si>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</si>
  <si>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</si>
  <si>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</si>
  <si>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</si>
  <si>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</si>
  <si>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</si>
  <si>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</si>
  <si>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</si>
  <si>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</si>
  <si>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</si>
  <si>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</si>
  <si>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</si>
  <si>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</si>
  <si>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</si>
  <si>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</si>
  <si>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</si>
  <si>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</si>
  <si>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</si>
  <si>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</si>
  <si>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</si>
  <si>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</si>
  <si>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</si>
  <si>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</si>
  <si>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</si>
  <si>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</si>
  <si>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</si>
  <si>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</si>
  <si>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</si>
  <si>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</si>
  <si>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</si>
  <si>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</si>
  <si>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</si>
  <si>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</si>
  <si>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</si>
  <si>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</si>
  <si>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</si>
  <si>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</si>
  <si>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</si>
  <si>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</si>
  <si>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</si>
  <si>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</si>
  <si>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</si>
  <si>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</si>
  <si>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</si>
  <si>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</si>
  <si>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</si>
  <si>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</si>
  <si>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</si>
  <si>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</si>
  <si>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</si>
  <si>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</si>
  <si>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</si>
  <si>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</si>
  <si>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</si>
  <si>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</si>
  <si>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</si>
  <si>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</si>
  <si>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</si>
  <si>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</si>
  <si>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</si>
  <si>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</si>
  <si>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</si>
  <si>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</si>
  <si>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</si>
  <si>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</si>
  <si>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</si>
  <si>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</si>
  <si>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</si>
  <si>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</si>
  <si>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</si>
  <si>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</si>
  <si>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</si>
  <si>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</si>
  <si>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</si>
  <si>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</si>
  <si>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</si>
  <si>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</si>
  <si>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</si>
  <si>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</si>
  <si>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</si>
  <si>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</si>
  <si>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</si>
  <si>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</si>
  <si>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</si>
  <si>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</si>
  <si>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</si>
  <si>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</si>
  <si>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</si>
  <si>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</si>
  <si>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</si>
  <si>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</si>
  <si>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</si>
  <si>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</si>
  <si>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</si>
  <si>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</si>
  <si>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</si>
  <si>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</si>
  <si>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</si>
  <si>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</si>
  <si>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</si>
  <si>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</si>
  <si>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</si>
  <si>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</si>
  <si>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</si>
  <si>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</si>
  <si>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</si>
  <si>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</si>
  <si>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</si>
  <si>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</si>
  <si>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</si>
  <si>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</si>
  <si>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</si>
  <si>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</si>
  <si>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</si>
  <si>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</si>
  <si>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</si>
  <si>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</si>
  <si>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</si>
  <si>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</si>
  <si>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</si>
  <si>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</si>
  <si>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</si>
  <si>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</si>
  <si>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</si>
  <si>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</si>
  <si>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</si>
  <si>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</si>
  <si>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</si>
  <si>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</si>
  <si>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</si>
  <si>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</si>
  <si>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</si>
  <si>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</si>
  <si>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</si>
  <si>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</si>
  <si>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</si>
  <si>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</si>
  <si>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</si>
  <si>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</si>
  <si>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</si>
  <si>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</si>
  <si>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</si>
  <si>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</si>
  <si>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</si>
  <si>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</si>
  <si>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</si>
  <si>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</si>
  <si>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</si>
  <si>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</si>
  <si>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</si>
  <si>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</si>
  <si>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</si>
  <si>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</si>
  <si>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</si>
  <si>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</si>
  <si>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</si>
  <si>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</si>
  <si>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</si>
  <si>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</si>
  <si>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</si>
  <si>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</si>
  <si>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</si>
  <si>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</si>
  <si>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</si>
  <si>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</si>
  <si>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</si>
  <si>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</si>
  <si>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</si>
  <si>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</si>
  <si>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</si>
  <si>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</si>
  <si>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</si>
  <si>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</si>
  <si>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</si>
  <si>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</si>
  <si>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</si>
  <si>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</si>
  <si>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</si>
  <si>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</si>
  <si>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</si>
  <si>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</si>
  <si>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</si>
  <si>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</si>
  <si>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</si>
  <si>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</si>
  <si>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</si>
  <si>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</si>
  <si>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</si>
  <si>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</si>
  <si>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</si>
  <si>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</si>
  <si>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</si>
  <si>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>Phú Gia - Thanh Nguyên -Thanh Liêm - Hà Nam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</si>
  <si>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</si>
  <si>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</si>
  <si>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</si>
  <si>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</si>
  <si>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</si>
  <si>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</si>
  <si>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</si>
  <si>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</si>
  <si>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</si>
  <si>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</si>
  <si>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</si>
  <si>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</si>
  <si>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</si>
  <si>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</si>
  <si>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</si>
  <si>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</si>
  <si>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</si>
  <si>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</si>
  <si>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</si>
  <si>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</si>
  <si>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</si>
  <si>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</si>
  <si>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</si>
  <si>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</si>
  <si>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</si>
  <si>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</si>
  <si>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</si>
  <si>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</si>
  <si>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</si>
  <si>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</si>
  <si>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</si>
  <si>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</si>
  <si>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</si>
  <si>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</si>
  <si>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</si>
  <si>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</si>
  <si>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</si>
  <si>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</si>
  <si>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</si>
  <si>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</si>
  <si>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</si>
  <si>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</si>
  <si>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</si>
  <si>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</si>
  <si>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</si>
  <si>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</si>
  <si>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</si>
  <si>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</si>
  <si>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</si>
  <si>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</si>
  <si>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</si>
  <si>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</si>
  <si>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</si>
  <si>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</si>
  <si>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</si>
  <si>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</si>
  <si>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</si>
  <si>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</si>
  <si>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</si>
  <si>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</si>
  <si>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</si>
  <si>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</si>
  <si>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</si>
  <si>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</si>
  <si>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</si>
  <si>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</si>
  <si>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</si>
  <si>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</si>
  <si>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</si>
  <si>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</si>
  <si>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</si>
  <si>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</si>
  <si>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</si>
  <si>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</si>
  <si>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</si>
  <si>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</si>
  <si>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</si>
  <si>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</si>
  <si>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</si>
  <si>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</si>
  <si>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</si>
  <si>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</si>
  <si>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</si>
  <si>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</si>
  <si>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</si>
  <si>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</si>
  <si>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</si>
  <si>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</si>
  <si>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</si>
  <si>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</si>
  <si>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</si>
  <si>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</si>
  <si>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</si>
  <si>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</si>
  <si>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</si>
  <si>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</si>
  <si>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</si>
  <si>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</si>
  <si>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</si>
  <si>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</si>
  <si>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</si>
  <si>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</si>
  <si>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</si>
  <si>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</si>
  <si>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</si>
  <si>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</si>
  <si>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</si>
  <si>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</si>
  <si>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</si>
  <si>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</si>
  <si>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</si>
  <si>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</si>
  <si>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</si>
  <si>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</si>
  <si>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</si>
  <si>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</si>
  <si>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</si>
  <si>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</si>
  <si>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</si>
  <si>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</si>
  <si>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</si>
  <si>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</si>
  <si>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</si>
  <si>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</si>
  <si>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</si>
  <si>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</si>
  <si>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</si>
  <si>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</si>
  <si>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</si>
  <si>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</si>
  <si>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</si>
  <si>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</si>
  <si>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</si>
  <si>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</si>
  <si>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</si>
  <si>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</si>
  <si>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</si>
  <si>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</si>
  <si>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</si>
  <si>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</si>
  <si>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</si>
  <si>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</si>
  <si>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</si>
  <si>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</si>
  <si>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</si>
  <si>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</si>
  <si>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</si>
  <si>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</si>
  <si>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</si>
  <si>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</si>
  <si>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</si>
  <si>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</si>
  <si>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</si>
  <si>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</si>
  <si>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</si>
  <si>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</si>
  <si>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</si>
  <si>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</si>
  <si>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</si>
  <si>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</si>
  <si>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</si>
  <si>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</si>
  <si>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</si>
  <si>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</si>
  <si>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</si>
  <si>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</si>
  <si>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</si>
  <si>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</si>
  <si>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</si>
  <si>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</si>
  <si>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</si>
  <si>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</si>
  <si>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</si>
  <si>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</si>
  <si>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</si>
  <si>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</si>
  <si>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</si>
  <si>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</si>
  <si>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</si>
  <si>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</si>
  <si>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</si>
  <si>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</si>
  <si>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</si>
  <si>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</si>
  <si>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</si>
  <si>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</si>
  <si>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</si>
  <si>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</si>
  <si>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</si>
  <si>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</si>
  <si>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</si>
  <si>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</si>
  <si>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</si>
  <si>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</si>
  <si>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</si>
  <si>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</si>
  <si>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</si>
  <si>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</si>
  <si>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</si>
  <si>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</si>
  <si>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</si>
  <si>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</si>
  <si>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</si>
  <si>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</si>
  <si>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</si>
  <si>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</si>
  <si>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</si>
  <si>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</si>
  <si>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</si>
  <si>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</si>
  <si>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</si>
  <si>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</si>
  <si>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</si>
  <si>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</si>
  <si>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</si>
  <si>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</si>
  <si>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</si>
  <si>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</si>
  <si>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</si>
  <si>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</si>
  <si>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</si>
  <si>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</si>
  <si>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</si>
  <si>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</si>
  <si>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</si>
  <si>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</si>
  <si>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</si>
  <si>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</si>
  <si>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</si>
  <si>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</si>
  <si>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</si>
  <si>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</si>
  <si>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</si>
  <si>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</si>
  <si>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</si>
  <si>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</si>
  <si>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</si>
  <si>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</si>
  <si>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</si>
  <si>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</si>
  <si>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</si>
  <si>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</si>
  <si>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</si>
  <si>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Phạt: 9.715</t>
  </si>
  <si>
    <t>Phạt: 1.545</t>
  </si>
  <si>
    <t>Tiền phạt: 1.200</t>
  </si>
  <si>
    <t>phat:14.662</t>
  </si>
  <si>
    <t xml:space="preserve"> tiền phạt: 11250</t>
  </si>
  <si>
    <t>Tiền phat: 11167</t>
  </si>
  <si>
    <t>Phạt+ Án phí 5.200</t>
  </si>
  <si>
    <t>Án phí: 3.460</t>
  </si>
  <si>
    <t>Phạt: 4.995</t>
  </si>
  <si>
    <t>Án phí: 1.050</t>
  </si>
  <si>
    <t>Phạt: 2.950</t>
  </si>
  <si>
    <t>401/03.05.2015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</si>
  <si>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</si>
  <si>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</si>
  <si>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</si>
  <si>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</si>
  <si>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</si>
  <si>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</si>
  <si>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</si>
  <si>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</si>
  <si>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</si>
  <si>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</si>
  <si>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</si>
  <si>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</si>
  <si>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</si>
  <si>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</si>
  <si>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</si>
  <si>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</si>
  <si>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</si>
  <si>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</si>
  <si>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</si>
  <si>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</si>
  <si>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</si>
  <si>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</si>
  <si>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</si>
  <si>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</si>
  <si>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</si>
  <si>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</si>
  <si>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</si>
  <si>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</si>
  <si>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</si>
  <si>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</si>
  <si>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</si>
  <si>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</si>
  <si>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</si>
  <si>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</si>
  <si>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</si>
  <si>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</si>
  <si>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</si>
  <si>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</si>
  <si>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</si>
  <si>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</si>
  <si>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</si>
  <si>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</si>
  <si>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</si>
  <si>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</si>
  <si>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</si>
  <si>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</si>
  <si>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</si>
  <si>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</si>
  <si>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</si>
  <si>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</si>
  <si>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</si>
  <si>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</si>
  <si>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</si>
  <si>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</si>
  <si>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</si>
  <si>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</si>
  <si>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</si>
  <si>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</si>
  <si>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</si>
  <si>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</si>
  <si>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</si>
  <si>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</si>
  <si>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</si>
  <si>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</si>
  <si>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</si>
  <si>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</si>
  <si>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</si>
  <si>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</si>
  <si>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</si>
  <si>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</si>
  <si>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</si>
  <si>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</si>
  <si>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</si>
  <si>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</si>
  <si>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</si>
  <si>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</si>
  <si>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</si>
  <si>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</si>
  <si>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</si>
  <si>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</si>
  <si>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</si>
  <si>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</si>
  <si>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</si>
  <si>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</si>
  <si>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</si>
  <si>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</si>
  <si>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</si>
  <si>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</si>
  <si>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</si>
  <si>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</si>
  <si>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</si>
  <si>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</si>
  <si>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</si>
  <si>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</si>
  <si>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</si>
  <si>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</si>
  <si>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</si>
  <si>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</si>
  <si>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</si>
  <si>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</si>
  <si>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</si>
  <si>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</si>
  <si>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</si>
  <si>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</si>
  <si>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</si>
  <si>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</si>
  <si>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</si>
  <si>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</si>
  <si>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</si>
  <si>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</si>
  <si>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</si>
  <si>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</si>
  <si>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</si>
  <si>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</si>
  <si>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67/2017/HSPT-TA tỉnh Hà /Nam 27/09//2017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</si>
  <si>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</si>
  <si>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</si>
  <si>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</si>
  <si>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</si>
  <si>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</si>
  <si>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</si>
  <si>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</si>
  <si>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</si>
  <si>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</si>
  <si>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</si>
  <si>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</si>
  <si>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</si>
  <si>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</si>
  <si>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</si>
  <si>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</si>
  <si>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</si>
  <si>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</si>
  <si>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</si>
  <si>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</si>
  <si>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</si>
  <si>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</si>
  <si>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</si>
  <si>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</si>
  <si>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</si>
  <si>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</si>
  <si>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</si>
  <si>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</si>
  <si>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</si>
  <si>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</si>
  <si>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</si>
  <si>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</si>
  <si>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</si>
  <si>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</si>
  <si>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</si>
  <si>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</si>
  <si>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</si>
  <si>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</si>
  <si>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</si>
  <si>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</si>
  <si>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</si>
  <si>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</si>
  <si>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</si>
  <si>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</si>
  <si>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</si>
  <si>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</si>
  <si>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</si>
  <si>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</si>
  <si>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</si>
  <si>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</si>
  <si>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</si>
  <si>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</si>
  <si>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</si>
  <si>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</si>
  <si>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</si>
  <si>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</si>
  <si>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</si>
  <si>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</si>
  <si>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</si>
  <si>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</si>
  <si>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</si>
  <si>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</si>
  <si>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</si>
  <si>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</si>
  <si>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</si>
  <si>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</si>
  <si>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</si>
  <si>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</si>
  <si>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</si>
  <si>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</si>
  <si>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</si>
  <si>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</si>
  <si>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</si>
  <si>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</si>
  <si>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</si>
  <si>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</si>
  <si>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</si>
  <si>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</si>
  <si>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</si>
  <si>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</si>
  <si>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</si>
  <si>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</si>
  <si>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</si>
  <si>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</si>
  <si>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</si>
  <si>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</si>
  <si>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</si>
  <si>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</si>
  <si>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</si>
  <si>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</si>
  <si>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</si>
  <si>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</si>
  <si>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</si>
  <si>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</si>
  <si>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</si>
  <si>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</si>
  <si>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</si>
  <si>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</si>
  <si>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</si>
  <si>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</si>
  <si>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</si>
  <si>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</si>
  <si>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</si>
  <si>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</si>
  <si>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</si>
  <si>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</si>
  <si>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</si>
  <si>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</si>
  <si>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</si>
  <si>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</si>
  <si>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</si>
  <si>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</si>
  <si>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</si>
  <si>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</si>
  <si>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</si>
  <si>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</si>
  <si>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</si>
  <si>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</si>
  <si>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</si>
  <si>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</si>
  <si>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</si>
  <si>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</si>
  <si>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</si>
  <si>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</si>
  <si>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</si>
  <si>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</si>
  <si>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</si>
  <si>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</si>
  <si>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</si>
  <si>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</si>
  <si>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</si>
  <si>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</si>
  <si>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</si>
  <si>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</si>
  <si>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</si>
  <si>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</si>
  <si>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</si>
  <si>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</si>
  <si>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</si>
  <si>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</si>
  <si>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</si>
  <si>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</si>
  <si>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</si>
  <si>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</si>
  <si>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</si>
  <si>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</si>
  <si>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</si>
  <si>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</si>
  <si>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</si>
  <si>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</si>
  <si>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</si>
  <si>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</si>
  <si>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</si>
  <si>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</si>
  <si>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</si>
  <si>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</si>
  <si>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</si>
  <si>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</si>
  <si>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</si>
  <si>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</si>
  <si>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</si>
  <si>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</si>
  <si>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</si>
  <si>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</si>
  <si>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</si>
  <si>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</si>
  <si>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</si>
  <si>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</si>
  <si>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</si>
  <si>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</si>
  <si>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</si>
  <si>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</si>
  <si>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</si>
  <si>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</si>
  <si>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</si>
  <si>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</si>
  <si>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</si>
  <si>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</si>
  <si>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</si>
  <si>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</si>
  <si>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</si>
  <si>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</si>
  <si>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</si>
  <si>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</si>
  <si>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</si>
  <si>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</si>
  <si>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</si>
  <si>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</si>
  <si>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</si>
  <si>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</si>
  <si>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</si>
  <si>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</si>
  <si>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</si>
  <si>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</si>
  <si>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</si>
  <si>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</si>
  <si>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</si>
  <si>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</si>
  <si>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</si>
  <si>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</si>
  <si>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</si>
  <si>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</si>
  <si>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</si>
  <si>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</si>
  <si>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</si>
  <si>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</si>
  <si>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</si>
  <si>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</si>
  <si>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</si>
  <si>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</si>
  <si>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</si>
  <si>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</si>
  <si>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</si>
  <si>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</si>
  <si>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</si>
  <si>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</si>
  <si>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</si>
  <si>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</si>
  <si>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</si>
  <si>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</si>
  <si>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</si>
  <si>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</si>
  <si>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</si>
  <si>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</si>
  <si>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</si>
  <si>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</si>
  <si>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</si>
  <si>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</si>
  <si>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</si>
  <si>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</si>
  <si>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</si>
  <si>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</si>
  <si>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</si>
  <si>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</si>
  <si>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</si>
  <si>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</si>
  <si>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</si>
  <si>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</si>
  <si>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</si>
  <si>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</si>
  <si>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</si>
  <si>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</si>
  <si>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</si>
  <si>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</si>
  <si>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</si>
  <si>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</si>
  <si>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</si>
  <si>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</si>
  <si>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</si>
  <si>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</si>
  <si>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</si>
  <si>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</si>
  <si>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</si>
  <si>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</si>
  <si>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</si>
  <si>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</si>
  <si>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</si>
  <si>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</si>
  <si>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</si>
  <si>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</si>
  <si>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</si>
  <si>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</si>
  <si>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</si>
  <si>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</si>
  <si>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</si>
  <si>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</si>
  <si>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</si>
  <si>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</si>
  <si>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</si>
  <si>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</si>
  <si>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</si>
  <si>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</si>
  <si>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</si>
  <si>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</si>
  <si>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</si>
  <si>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</si>
  <si>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</si>
  <si>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</si>
  <si>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</si>
  <si>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</si>
  <si>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</si>
  <si>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</si>
  <si>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</si>
  <si>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</si>
  <si>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</si>
  <si>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</si>
  <si>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</si>
  <si>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</si>
  <si>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</si>
  <si>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</si>
  <si>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</si>
  <si>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</si>
  <si>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</si>
  <si>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</si>
  <si>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</si>
  <si>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</si>
  <si>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</si>
  <si>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</si>
  <si>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</si>
  <si>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</si>
  <si>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</si>
  <si>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</si>
  <si>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</si>
  <si>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</si>
  <si>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</si>
  <si>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</si>
  <si>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</si>
  <si>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</si>
  <si>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</si>
  <si>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</si>
  <si>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</si>
  <si>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</si>
  <si>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</si>
  <si>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</si>
  <si>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</si>
  <si>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</si>
  <si>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</si>
  <si>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</si>
  <si>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</si>
  <si>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</si>
  <si>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</si>
  <si>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</si>
  <si>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</si>
  <si>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</si>
  <si>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</si>
  <si>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</si>
  <si>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</si>
  <si>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</si>
  <si>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</si>
  <si>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</si>
  <si>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</si>
  <si>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</si>
  <si>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</si>
  <si>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</si>
  <si>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</si>
  <si>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</si>
  <si>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</si>
  <si>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</si>
  <si>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</si>
  <si>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</si>
  <si>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</si>
  <si>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</si>
  <si>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</si>
  <si>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</si>
  <si>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</si>
  <si>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</si>
  <si>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</si>
  <si>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</si>
  <si>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</si>
  <si>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</si>
  <si>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</si>
  <si>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</si>
  <si>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</si>
  <si>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</si>
  <si>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</si>
  <si>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</si>
  <si>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</si>
  <si>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</si>
  <si>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</si>
  <si>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</si>
  <si>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</si>
  <si>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</si>
  <si>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</si>
  <si>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</si>
  <si>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</si>
  <si>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</si>
  <si>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</si>
  <si>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</si>
  <si>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</si>
  <si>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</si>
  <si>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</si>
  <si>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</si>
  <si>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</si>
  <si>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</si>
  <si>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</si>
  <si>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</si>
  <si>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</si>
  <si>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</si>
  <si>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</si>
  <si>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</si>
  <si>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</si>
  <si>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</si>
  <si>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</si>
  <si>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</si>
  <si>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</si>
  <si>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</si>
  <si>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</si>
  <si>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</si>
  <si>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</si>
  <si>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</si>
  <si>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</si>
  <si>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</si>
  <si>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</si>
  <si>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</si>
  <si>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</si>
  <si>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</si>
  <si>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</si>
  <si>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</si>
  <si>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</si>
  <si>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</si>
  <si>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</si>
  <si>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</si>
  <si>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</si>
  <si>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</si>
  <si>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</si>
  <si>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</si>
  <si>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</si>
  <si>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</si>
  <si>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</si>
  <si>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</si>
  <si>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</si>
  <si>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</si>
  <si>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</si>
  <si>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</si>
  <si>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</si>
  <si>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</si>
  <si>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</si>
  <si>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</si>
  <si>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</si>
  <si>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</si>
  <si>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</si>
  <si>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</si>
  <si>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</si>
  <si>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</si>
  <si>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</si>
  <si>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</si>
  <si>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</si>
  <si>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</si>
  <si>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</si>
  <si>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</si>
  <si>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</si>
  <si>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</si>
  <si>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</si>
  <si>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</si>
  <si>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</si>
  <si>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</si>
  <si>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</si>
  <si>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</si>
  <si>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</si>
  <si>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</si>
  <si>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</si>
  <si>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</si>
  <si>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</si>
  <si>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</si>
  <si>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</si>
  <si>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</si>
  <si>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</si>
  <si>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</si>
  <si>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</si>
  <si>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</si>
  <si>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</si>
  <si>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</si>
  <si>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</si>
  <si>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</si>
  <si>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</si>
  <si>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</si>
  <si>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</si>
  <si>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</si>
  <si>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</si>
  <si>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</si>
  <si>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</si>
  <si>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</si>
  <si>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</si>
  <si>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</si>
  <si>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</si>
  <si>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</si>
  <si>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</si>
  <si>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</si>
  <si>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</si>
  <si>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</si>
  <si>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</si>
  <si>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</si>
  <si>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</si>
  <si>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</si>
  <si>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</si>
  <si>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</si>
  <si>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</si>
  <si>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</si>
  <si>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</si>
  <si>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</si>
  <si>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</si>
  <si>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</si>
  <si>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</si>
  <si>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</si>
  <si>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</si>
  <si>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</si>
  <si>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</si>
  <si>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</si>
  <si>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</si>
  <si>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</si>
  <si>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</si>
  <si>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</si>
  <si>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</si>
  <si>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</si>
  <si>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</si>
  <si>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</si>
  <si>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</si>
  <si>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</si>
  <si>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</si>
  <si>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</si>
  <si>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</si>
  <si>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</si>
  <si>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</si>
  <si>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</si>
  <si>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</si>
  <si>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</si>
  <si>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</si>
  <si>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</si>
  <si>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</si>
  <si>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</si>
  <si>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</si>
  <si>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</si>
  <si>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</si>
  <si>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</si>
  <si>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</si>
  <si>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</si>
  <si>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</si>
  <si>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</si>
  <si>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</si>
  <si>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</si>
  <si>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</si>
  <si>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</si>
  <si>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</si>
  <si>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</si>
  <si>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</si>
  <si>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</si>
  <si>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</si>
  <si>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</si>
  <si>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</si>
  <si>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</si>
  <si>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</si>
  <si>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</si>
  <si>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</si>
  <si>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</si>
  <si>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</si>
  <si>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</si>
  <si>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</si>
  <si>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</si>
  <si>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</si>
  <si>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</si>
  <si>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</si>
  <si>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</si>
  <si>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</si>
  <si>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</si>
  <si>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</si>
  <si>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</si>
  <si>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</si>
  <si>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</si>
  <si>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</si>
  <si>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</si>
  <si>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</si>
  <si>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</si>
  <si>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</si>
  <si>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</si>
  <si>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</si>
  <si>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</si>
  <si>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</si>
  <si>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</si>
  <si>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</si>
  <si>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</si>
  <si>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</si>
  <si>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</si>
  <si>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</si>
  <si>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</si>
  <si>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</si>
  <si>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</si>
  <si>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</si>
  <si>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</si>
  <si>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</si>
  <si>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</si>
  <si>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</si>
  <si>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</si>
  <si>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</si>
  <si>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</si>
  <si>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</si>
  <si>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</si>
  <si>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</si>
  <si>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</si>
  <si>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</si>
  <si>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</si>
  <si>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</si>
  <si>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</si>
  <si>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</si>
  <si>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</si>
  <si>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</si>
  <si>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</si>
  <si>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</si>
  <si>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</si>
  <si>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</si>
  <si>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</si>
  <si>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</si>
  <si>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</si>
  <si>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</si>
  <si>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</si>
  <si>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</si>
  <si>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</si>
  <si>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</si>
  <si>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</si>
  <si>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</si>
  <si>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</si>
  <si>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</si>
  <si>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</si>
  <si>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</si>
  <si>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</si>
  <si>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</si>
  <si>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</si>
  <si>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</si>
  <si>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</si>
  <si>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</si>
  <si>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</si>
  <si>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</si>
  <si>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</si>
  <si>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</si>
  <si>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</si>
  <si>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</si>
  <si>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</si>
  <si>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</si>
  <si>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</si>
  <si>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</si>
  <si>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</si>
  <si>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</si>
  <si>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</si>
  <si>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</si>
  <si>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</si>
  <si>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</si>
  <si>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</si>
  <si>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</si>
  <si>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</si>
  <si>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</si>
  <si>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</si>
  <si>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</si>
  <si>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</si>
  <si>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</si>
  <si>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</si>
  <si>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</si>
  <si>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</si>
  <si>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</si>
  <si>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</si>
  <si>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</si>
  <si>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</si>
  <si>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</si>
  <si>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</si>
  <si>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</si>
  <si>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</si>
  <si>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</si>
  <si>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</si>
  <si>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</si>
  <si>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</si>
  <si>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</si>
  <si>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</si>
  <si>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</si>
  <si>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</si>
  <si>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</si>
  <si>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</si>
  <si>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</si>
  <si>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</si>
  <si>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</si>
  <si>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</si>
  <si>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</si>
  <si>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</si>
  <si>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</si>
  <si>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</si>
  <si>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Phạt: 4.500</t>
  </si>
  <si>
    <t>Chu Đức Thắng</t>
  </si>
  <si>
    <t>Xóm 6, xã Phù Vân, Phủ Lý, Hà Nam</t>
  </si>
  <si>
    <t>46/CĐ/15-3-2004</t>
  </si>
  <si>
    <t>408/10-9-2015</t>
  </si>
  <si>
    <t>Thôn 1, xã Phù Vân, Phủ Lý, Hà Nam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</si>
  <si>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</si>
  <si>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</si>
  <si>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</si>
  <si>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</si>
  <si>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</si>
  <si>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</si>
  <si>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</si>
  <si>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</si>
  <si>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</si>
  <si>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</si>
  <si>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</si>
  <si>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</si>
  <si>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</si>
  <si>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</si>
  <si>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</si>
  <si>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</si>
  <si>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</si>
  <si>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</si>
  <si>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</si>
  <si>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</si>
  <si>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</si>
  <si>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</si>
  <si>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</si>
  <si>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</si>
  <si>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</si>
  <si>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</si>
  <si>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</si>
  <si>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</si>
  <si>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</si>
  <si>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</si>
  <si>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</si>
  <si>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</si>
  <si>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</si>
  <si>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109/CĐ/06-12-2001</t>
  </si>
  <si>
    <t>Phạt: 7.000</t>
  </si>
  <si>
    <t>74/11.08.2015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</si>
  <si>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</si>
  <si>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</si>
  <si>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</si>
  <si>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</si>
  <si>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</si>
  <si>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</si>
  <si>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</si>
  <si>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</si>
  <si>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</si>
  <si>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</si>
  <si>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</si>
  <si>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</si>
  <si>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</si>
  <si>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</si>
  <si>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</si>
  <si>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</si>
  <si>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</si>
  <si>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</si>
  <si>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</si>
  <si>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</si>
  <si>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</si>
  <si>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</si>
  <si>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</si>
  <si>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</si>
  <si>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</si>
  <si>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</si>
  <si>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</si>
  <si>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</si>
  <si>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</si>
  <si>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</si>
  <si>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</si>
  <si>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</si>
  <si>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</si>
  <si>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</si>
  <si>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</si>
  <si>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</si>
  <si>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</si>
  <si>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</si>
  <si>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</si>
  <si>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</si>
  <si>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</si>
  <si>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</si>
  <si>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</si>
  <si>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</si>
  <si>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</si>
  <si>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</si>
  <si>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</si>
  <si>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</si>
  <si>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</si>
  <si>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</si>
  <si>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</si>
  <si>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</si>
  <si>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</si>
  <si>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</si>
  <si>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</si>
  <si>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</si>
  <si>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</si>
  <si>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</si>
  <si>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</si>
  <si>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</si>
  <si>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</si>
  <si>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</si>
  <si>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</si>
  <si>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</si>
  <si>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</si>
  <si>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</si>
  <si>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</si>
  <si>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</si>
  <si>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</si>
  <si>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</si>
  <si>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</si>
  <si>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</si>
  <si>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</si>
  <si>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</si>
  <si>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</si>
  <si>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</si>
  <si>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</si>
  <si>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</si>
  <si>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</si>
  <si>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</si>
  <si>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</si>
  <si>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</si>
  <si>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</si>
  <si>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</si>
  <si>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</si>
  <si>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</si>
  <si>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</si>
  <si>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</si>
  <si>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</si>
  <si>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</si>
  <si>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</si>
  <si>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</si>
  <si>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</si>
  <si>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</si>
  <si>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</si>
  <si>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</si>
  <si>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</si>
  <si>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</si>
  <si>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</si>
  <si>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</si>
  <si>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</si>
  <si>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</si>
  <si>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</si>
  <si>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</si>
  <si>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</si>
  <si>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</si>
  <si>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</si>
  <si>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</si>
  <si>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</si>
  <si>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</si>
  <si>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</si>
  <si>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</si>
  <si>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</si>
  <si>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</si>
  <si>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</si>
  <si>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</si>
  <si>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</si>
  <si>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</si>
  <si>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</si>
  <si>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</si>
  <si>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</si>
  <si>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</si>
  <si>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</si>
  <si>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</si>
  <si>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</si>
  <si>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</si>
  <si>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</si>
  <si>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</si>
  <si>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</si>
  <si>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</si>
  <si>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</si>
  <si>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</si>
  <si>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</si>
  <si>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</si>
  <si>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</si>
  <si>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</si>
  <si>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</si>
  <si>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</si>
  <si>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</si>
  <si>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</si>
  <si>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</si>
  <si>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</si>
  <si>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</si>
  <si>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</si>
  <si>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</si>
  <si>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</si>
  <si>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</si>
  <si>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</si>
  <si>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</si>
  <si>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</si>
  <si>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</si>
  <si>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</si>
  <si>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</si>
  <si>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</si>
  <si>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</si>
  <si>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</si>
  <si>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</si>
  <si>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</si>
  <si>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</si>
  <si>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</si>
  <si>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</si>
  <si>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</si>
  <si>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</si>
  <si>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</si>
  <si>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</si>
  <si>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</si>
  <si>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</si>
  <si>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</si>
  <si>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</si>
  <si>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</si>
  <si>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</si>
  <si>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</si>
  <si>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</si>
  <si>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</si>
  <si>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</si>
  <si>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</si>
  <si>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</si>
  <si>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</si>
  <si>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</si>
  <si>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</si>
  <si>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</si>
  <si>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</si>
  <si>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</si>
  <si>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</si>
  <si>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</si>
  <si>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</si>
  <si>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</si>
  <si>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</si>
  <si>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</si>
  <si>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</si>
  <si>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</si>
  <si>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</si>
  <si>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</si>
  <si>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</si>
  <si>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</si>
  <si>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</si>
  <si>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</si>
  <si>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</si>
  <si>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</si>
  <si>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</si>
  <si>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</si>
  <si>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</si>
  <si>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</si>
  <si>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</si>
  <si>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</si>
  <si>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</si>
  <si>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</si>
  <si>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</si>
  <si>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</si>
  <si>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</si>
  <si>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</si>
  <si>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</si>
  <si>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</si>
  <si>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</si>
  <si>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</si>
  <si>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</si>
  <si>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</si>
  <si>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</si>
  <si>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</si>
  <si>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</si>
  <si>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</si>
  <si>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</si>
  <si>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</si>
  <si>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</si>
  <si>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</si>
  <si>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</si>
  <si>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</si>
  <si>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</si>
  <si>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</si>
  <si>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</si>
  <si>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</si>
  <si>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</si>
  <si>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</si>
  <si>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</si>
  <si>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</si>
  <si>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</si>
  <si>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</si>
  <si>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</si>
  <si>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</si>
  <si>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</si>
  <si>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</si>
  <si>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</si>
  <si>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</si>
  <si>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</si>
  <si>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</si>
  <si>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</si>
  <si>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</si>
  <si>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</si>
  <si>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</si>
  <si>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</si>
  <si>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</si>
  <si>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</si>
  <si>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</si>
  <si>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</si>
  <si>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</si>
  <si>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</si>
  <si>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</si>
  <si>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</si>
  <si>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</si>
  <si>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</si>
  <si>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</si>
  <si>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</si>
  <si>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</si>
  <si>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</si>
  <si>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</si>
  <si>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</si>
  <si>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</si>
  <si>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</si>
  <si>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</si>
  <si>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</si>
  <si>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</si>
  <si>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</si>
  <si>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</si>
  <si>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</si>
  <si>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</si>
  <si>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</si>
  <si>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</si>
  <si>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</si>
  <si>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</si>
  <si>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</si>
  <si>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</si>
  <si>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</si>
  <si>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</si>
  <si>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</si>
  <si>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</si>
  <si>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</si>
  <si>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</si>
  <si>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</si>
  <si>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</si>
  <si>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</si>
  <si>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</si>
  <si>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</si>
  <si>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</si>
  <si>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</si>
  <si>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</si>
  <si>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</si>
  <si>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</si>
  <si>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</si>
  <si>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</si>
  <si>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</si>
  <si>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</si>
  <si>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</si>
  <si>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</si>
  <si>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</si>
  <si>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</si>
  <si>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</si>
  <si>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</si>
  <si>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</si>
  <si>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</si>
  <si>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</si>
  <si>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</si>
  <si>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</si>
  <si>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</si>
  <si>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</si>
  <si>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</si>
  <si>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</si>
  <si>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</si>
  <si>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</si>
  <si>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</si>
  <si>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</si>
  <si>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</si>
  <si>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</si>
  <si>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</si>
  <si>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</si>
  <si>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</si>
  <si>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</si>
  <si>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</si>
  <si>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</si>
  <si>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</si>
  <si>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</si>
  <si>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</si>
  <si>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</si>
  <si>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</si>
  <si>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</si>
  <si>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</si>
  <si>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</si>
  <si>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</si>
  <si>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</si>
  <si>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</si>
  <si>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</si>
  <si>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</si>
  <si>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</si>
  <si>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</si>
  <si>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</si>
  <si>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</si>
  <si>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</si>
  <si>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</si>
  <si>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</si>
  <si>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</si>
  <si>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</si>
  <si>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</si>
  <si>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</si>
  <si>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</si>
  <si>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</si>
  <si>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</si>
  <si>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</si>
  <si>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</si>
  <si>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</si>
  <si>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</si>
  <si>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</si>
  <si>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</si>
  <si>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</si>
  <si>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</si>
  <si>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</si>
  <si>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</si>
  <si>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</si>
  <si>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</si>
  <si>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</si>
  <si>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</si>
  <si>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</si>
  <si>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</si>
  <si>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</si>
  <si>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</si>
  <si>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</si>
  <si>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</si>
  <si>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</si>
  <si>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</si>
  <si>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</si>
  <si>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</si>
  <si>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</si>
  <si>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</si>
  <si>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</si>
  <si>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</si>
  <si>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</si>
  <si>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</si>
  <si>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</si>
  <si>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</si>
  <si>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</si>
  <si>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</si>
  <si>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</si>
  <si>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</si>
  <si>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</si>
  <si>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</si>
  <si>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</si>
  <si>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</si>
  <si>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</si>
  <si>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</si>
  <si>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</si>
  <si>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</si>
  <si>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</si>
  <si>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</si>
  <si>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</si>
  <si>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</si>
  <si>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</si>
  <si>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</si>
  <si>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</si>
  <si>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</si>
  <si>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</si>
  <si>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</si>
  <si>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</si>
  <si>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</si>
  <si>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</si>
  <si>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</si>
  <si>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</si>
  <si>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</si>
  <si>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</si>
  <si>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</si>
  <si>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</si>
  <si>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</si>
  <si>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</si>
  <si>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</si>
  <si>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</si>
  <si>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</si>
  <si>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</si>
  <si>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</si>
  <si>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</si>
  <si>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</si>
  <si>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</si>
  <si>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</si>
  <si>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</si>
  <si>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</si>
  <si>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</si>
  <si>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</si>
  <si>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</si>
  <si>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</si>
  <si>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</si>
  <si>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</si>
  <si>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</si>
  <si>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</si>
  <si>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</si>
  <si>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</si>
  <si>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</si>
  <si>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</si>
  <si>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</si>
  <si>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</si>
  <si>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</si>
  <si>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</si>
  <si>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</si>
  <si>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</si>
  <si>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17/02/2016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</si>
  <si>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</si>
  <si>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</si>
  <si>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</si>
  <si>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</si>
  <si>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</si>
  <si>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</si>
  <si>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</si>
  <si>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</si>
  <si>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</si>
  <si>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</si>
  <si>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</si>
  <si>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</si>
  <si>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</si>
  <si>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</si>
  <si>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</si>
  <si>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</si>
  <si>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</si>
  <si>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</si>
  <si>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</si>
  <si>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</si>
  <si>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</si>
  <si>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</si>
  <si>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</si>
  <si>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</si>
  <si>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</si>
  <si>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</si>
  <si>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</si>
  <si>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</si>
  <si>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</si>
  <si>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</si>
  <si>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</si>
  <si>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</si>
  <si>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</si>
  <si>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</si>
  <si>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</si>
  <si>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</si>
  <si>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</si>
  <si>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</si>
  <si>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</si>
  <si>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</si>
  <si>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</si>
  <si>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</si>
  <si>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</si>
  <si>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</si>
  <si>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</si>
  <si>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</si>
  <si>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</si>
  <si>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</si>
  <si>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</si>
  <si>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</si>
  <si>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</si>
  <si>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</si>
  <si>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</si>
  <si>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</si>
  <si>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</si>
  <si>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</si>
  <si>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</si>
  <si>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</si>
  <si>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</si>
  <si>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</si>
  <si>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</si>
  <si>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</si>
  <si>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</si>
  <si>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</si>
  <si>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</si>
  <si>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</si>
  <si>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</si>
  <si>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</si>
  <si>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</si>
  <si>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</si>
  <si>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</si>
  <si>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</si>
  <si>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</si>
  <si>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</si>
  <si>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</si>
  <si>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</si>
  <si>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</si>
  <si>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</si>
  <si>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</si>
  <si>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</si>
  <si>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</si>
  <si>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</si>
  <si>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</si>
  <si>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</si>
  <si>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</si>
  <si>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</si>
  <si>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</si>
  <si>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</si>
  <si>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</si>
  <si>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</si>
  <si>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</si>
  <si>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</si>
  <si>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</si>
  <si>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</si>
  <si>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</si>
  <si>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</si>
  <si>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</si>
  <si>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</si>
  <si>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</si>
  <si>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</si>
  <si>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</si>
  <si>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</si>
  <si>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</si>
  <si>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</si>
  <si>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</si>
  <si>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</si>
  <si>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</si>
  <si>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</si>
  <si>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</si>
  <si>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</si>
  <si>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</si>
  <si>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</si>
  <si>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</si>
  <si>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</si>
  <si>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</si>
  <si>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</si>
  <si>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</si>
  <si>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</si>
  <si>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</si>
  <si>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</si>
  <si>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</si>
  <si>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</si>
  <si>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</si>
  <si>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</si>
  <si>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</si>
  <si>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</si>
  <si>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</si>
  <si>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</si>
  <si>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</si>
  <si>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</si>
  <si>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</si>
  <si>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</si>
  <si>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</si>
  <si>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</si>
  <si>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</si>
  <si>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</si>
  <si>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</si>
  <si>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</si>
  <si>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</si>
  <si>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</si>
  <si>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</si>
  <si>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</si>
  <si>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</si>
  <si>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</si>
  <si>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</si>
  <si>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</si>
  <si>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</si>
  <si>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</si>
  <si>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</si>
  <si>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</si>
  <si>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</si>
  <si>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</si>
  <si>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</si>
  <si>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</si>
  <si>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</si>
  <si>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</si>
  <si>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</si>
  <si>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</si>
  <si>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</si>
  <si>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</si>
  <si>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</si>
  <si>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</si>
  <si>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</si>
  <si>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</si>
  <si>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</si>
  <si>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</si>
  <si>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</si>
  <si>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</si>
  <si>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</si>
  <si>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</si>
  <si>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</si>
  <si>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</si>
  <si>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</si>
  <si>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</si>
  <si>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</si>
  <si>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</si>
  <si>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</si>
  <si>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</si>
  <si>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</si>
  <si>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</si>
  <si>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</si>
  <si>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</si>
  <si>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</si>
  <si>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</si>
  <si>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</si>
  <si>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</si>
  <si>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</si>
  <si>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</si>
  <si>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</si>
  <si>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</si>
  <si>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</si>
  <si>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</si>
  <si>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</si>
  <si>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</si>
  <si>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</si>
  <si>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</si>
  <si>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</si>
  <si>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</si>
  <si>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</si>
  <si>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</si>
  <si>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</si>
  <si>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</si>
  <si>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</si>
  <si>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</si>
  <si>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</si>
  <si>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</si>
  <si>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</si>
  <si>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</si>
  <si>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</si>
  <si>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</si>
  <si>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</si>
  <si>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</si>
  <si>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</si>
  <si>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</si>
  <si>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</si>
  <si>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</si>
  <si>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</si>
  <si>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</si>
  <si>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</si>
  <si>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</si>
  <si>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</si>
  <si>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</si>
  <si>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</si>
  <si>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</si>
  <si>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</si>
  <si>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</si>
  <si>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</si>
  <si>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</si>
  <si>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</si>
  <si>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</si>
  <si>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</si>
  <si>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</si>
  <si>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</si>
  <si>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</si>
  <si>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</si>
  <si>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</si>
  <si>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</si>
  <si>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</si>
  <si>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</si>
  <si>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</si>
  <si>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</si>
  <si>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</si>
  <si>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</si>
  <si>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</si>
  <si>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</si>
  <si>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</si>
  <si>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</si>
  <si>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</si>
  <si>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</si>
  <si>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</si>
  <si>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</si>
  <si>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</si>
  <si>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</si>
  <si>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</si>
  <si>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</si>
  <si>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</si>
  <si>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</si>
  <si>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</si>
  <si>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</si>
  <si>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</si>
  <si>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</si>
  <si>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</si>
  <si>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</si>
  <si>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</si>
  <si>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</si>
  <si>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</si>
  <si>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</si>
  <si>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</si>
  <si>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</si>
  <si>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</si>
  <si>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</si>
  <si>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</si>
  <si>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</si>
  <si>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</si>
  <si>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</si>
  <si>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</si>
  <si>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</si>
  <si>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</si>
  <si>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</si>
  <si>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</si>
  <si>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</si>
  <si>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</si>
  <si>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</si>
  <si>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</si>
  <si>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</si>
  <si>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</si>
  <si>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</si>
  <si>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</si>
  <si>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</si>
  <si>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</si>
  <si>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</si>
  <si>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</si>
  <si>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</si>
  <si>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</si>
  <si>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</si>
  <si>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</si>
  <si>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</si>
  <si>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</si>
  <si>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</si>
  <si>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</si>
  <si>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</si>
  <si>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</si>
  <si>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</si>
  <si>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</si>
  <si>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</si>
  <si>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</si>
  <si>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</si>
  <si>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</si>
  <si>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</si>
  <si>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</si>
  <si>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</si>
  <si>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</si>
  <si>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</si>
  <si>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</si>
  <si>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</si>
  <si>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</si>
  <si>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</si>
  <si>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</si>
  <si>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 xml:space="preserve">Án phí: 200;  phạt: 12.000; 
tiền truy nộp: 4.002 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</si>
  <si>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</si>
  <si>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</si>
  <si>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</si>
  <si>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</si>
  <si>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</si>
  <si>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</si>
  <si>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</si>
  <si>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</si>
  <si>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</si>
  <si>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</si>
  <si>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</si>
  <si>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</si>
  <si>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</si>
  <si>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</si>
  <si>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</si>
  <si>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</si>
  <si>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</si>
  <si>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</si>
  <si>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</si>
  <si>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</si>
  <si>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</si>
  <si>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</si>
  <si>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</si>
  <si>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</si>
  <si>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</si>
  <si>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Thanh Châu, tp Phủ Lý</t>
  </si>
  <si>
    <t>Phạm Thị Nhung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</si>
  <si>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</si>
  <si>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</si>
  <si>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</si>
  <si>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</si>
  <si>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</si>
  <si>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</si>
  <si>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</si>
  <si>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</si>
  <si>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</si>
  <si>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</si>
  <si>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</si>
  <si>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</si>
  <si>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</si>
  <si>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</si>
  <si>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</si>
  <si>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</si>
  <si>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</si>
  <si>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</si>
  <si>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</si>
  <si>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</si>
  <si>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</si>
  <si>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</si>
  <si>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</si>
  <si>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</si>
  <si>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</si>
  <si>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</si>
  <si>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</si>
  <si>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</si>
  <si>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</si>
  <si>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</si>
  <si>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</si>
  <si>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</si>
  <si>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</si>
  <si>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</si>
  <si>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</si>
  <si>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</si>
  <si>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</si>
  <si>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</si>
  <si>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</si>
  <si>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</si>
  <si>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</si>
  <si>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</si>
  <si>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</si>
  <si>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</si>
  <si>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</si>
  <si>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</si>
  <si>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</si>
  <si>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</si>
  <si>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</si>
  <si>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</si>
  <si>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</si>
  <si>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</si>
  <si>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</si>
  <si>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</si>
  <si>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</si>
  <si>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</si>
  <si>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</si>
  <si>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</si>
  <si>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</si>
  <si>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</si>
  <si>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</si>
  <si>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</si>
  <si>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</si>
  <si>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</si>
  <si>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</si>
  <si>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</si>
  <si>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</si>
  <si>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</si>
  <si>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</si>
  <si>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</si>
  <si>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</si>
  <si>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</si>
  <si>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</si>
  <si>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</si>
  <si>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</si>
  <si>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</si>
  <si>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</si>
  <si>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</si>
  <si>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</si>
  <si>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</si>
  <si>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</si>
  <si>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</si>
  <si>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</si>
  <si>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</si>
  <si>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</si>
  <si>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</si>
  <si>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</si>
  <si>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</si>
  <si>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</si>
  <si>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</si>
  <si>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</si>
  <si>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</si>
  <si>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</si>
  <si>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</si>
  <si>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</si>
  <si>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</si>
  <si>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</si>
  <si>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</si>
  <si>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</si>
  <si>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</si>
  <si>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</si>
  <si>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</si>
  <si>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</si>
  <si>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</si>
  <si>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</si>
  <si>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</si>
  <si>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</si>
  <si>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</si>
  <si>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</si>
  <si>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</si>
  <si>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</si>
  <si>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</si>
  <si>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</si>
  <si>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</si>
  <si>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</si>
  <si>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</si>
  <si>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</si>
  <si>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</si>
  <si>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</si>
  <si>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</si>
  <si>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</si>
  <si>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</si>
  <si>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</si>
  <si>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</si>
  <si>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</si>
  <si>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</si>
  <si>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</si>
  <si>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</si>
  <si>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</si>
  <si>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</si>
  <si>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</si>
  <si>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</si>
  <si>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</si>
  <si>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</si>
  <si>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</si>
  <si>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</si>
  <si>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</si>
  <si>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</si>
  <si>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</si>
  <si>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</si>
  <si>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</si>
  <si>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</si>
  <si>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</si>
  <si>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</si>
  <si>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</si>
  <si>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</si>
  <si>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</si>
  <si>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</si>
  <si>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</si>
  <si>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</si>
  <si>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</si>
  <si>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</si>
  <si>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</si>
  <si>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</si>
  <si>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</si>
  <si>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Lê Văn Hải</t>
  </si>
  <si>
    <t>Đội 1, Tràng An, Bình Lục, Hà Nam</t>
  </si>
  <si>
    <t>570/HSST ngày 25/09/2008 TAND Tp HCM</t>
  </si>
  <si>
    <t>72/10.08.2015</t>
  </si>
  <si>
    <t>Mễ Thượng, Liêm Chính, Phủ Lý, Hà Nam</t>
  </si>
  <si>
    <t>17/7/2015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</si>
  <si>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</si>
  <si>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</si>
  <si>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</si>
  <si>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</si>
  <si>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</si>
  <si>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</si>
  <si>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</si>
  <si>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</si>
  <si>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</si>
  <si>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</si>
  <si>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</si>
  <si>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</si>
  <si>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</si>
  <si>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</si>
  <si>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</si>
  <si>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</si>
  <si>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</si>
  <si>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</si>
  <si>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</si>
  <si>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</si>
  <si>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</si>
  <si>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</si>
  <si>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</si>
  <si>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</si>
  <si>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</si>
  <si>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</si>
  <si>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</si>
  <si>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</si>
  <si>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</si>
  <si>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</si>
  <si>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</si>
  <si>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</si>
  <si>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</si>
  <si>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</si>
  <si>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</si>
  <si>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</si>
  <si>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</si>
  <si>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</si>
  <si>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</si>
  <si>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</si>
  <si>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</si>
  <si>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</si>
  <si>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</si>
  <si>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</si>
  <si>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</si>
  <si>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</si>
  <si>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</si>
  <si>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</si>
  <si>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</si>
  <si>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</si>
  <si>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</si>
  <si>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</si>
  <si>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</si>
  <si>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</si>
  <si>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</si>
  <si>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</si>
  <si>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</si>
  <si>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</si>
  <si>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</si>
  <si>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</si>
  <si>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</si>
  <si>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</si>
  <si>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</si>
  <si>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</si>
  <si>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</si>
  <si>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</si>
  <si>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</si>
  <si>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</si>
  <si>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</si>
  <si>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</si>
  <si>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</si>
  <si>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</si>
  <si>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</si>
  <si>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</si>
  <si>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</si>
  <si>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</si>
  <si>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</si>
  <si>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</si>
  <si>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</si>
  <si>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</si>
  <si>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</si>
  <si>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</si>
  <si>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</si>
  <si>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</si>
  <si>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</si>
  <si>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</si>
  <si>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</si>
  <si>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</si>
  <si>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</si>
  <si>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</si>
  <si>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</si>
  <si>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</si>
  <si>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</si>
  <si>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</si>
  <si>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</si>
  <si>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</si>
  <si>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</si>
  <si>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</si>
  <si>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</si>
  <si>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</si>
  <si>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</si>
  <si>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</si>
  <si>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</si>
  <si>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</si>
  <si>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</si>
  <si>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</si>
  <si>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</si>
  <si>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</si>
  <si>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</si>
  <si>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</si>
  <si>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</si>
  <si>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</si>
  <si>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</si>
  <si>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</si>
  <si>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</si>
  <si>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</si>
  <si>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</si>
  <si>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</si>
  <si>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</si>
  <si>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</si>
  <si>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</si>
  <si>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</si>
  <si>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</si>
  <si>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</si>
  <si>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</si>
  <si>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</si>
  <si>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</si>
  <si>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</si>
  <si>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</si>
  <si>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</si>
  <si>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</si>
  <si>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</si>
  <si>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</si>
  <si>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</si>
  <si>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</si>
  <si>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</si>
  <si>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</si>
  <si>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</si>
  <si>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</si>
  <si>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</si>
  <si>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</si>
  <si>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</si>
  <si>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</si>
  <si>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</si>
  <si>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</si>
  <si>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</si>
  <si>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</si>
  <si>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</si>
  <si>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</si>
  <si>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</si>
  <si>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</si>
  <si>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</si>
  <si>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</si>
  <si>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</si>
  <si>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</si>
  <si>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</si>
  <si>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</si>
  <si>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</si>
  <si>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</si>
  <si>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</si>
  <si>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</si>
  <si>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</si>
  <si>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</si>
  <si>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</si>
  <si>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</si>
  <si>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</si>
  <si>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</si>
  <si>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</si>
  <si>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</si>
  <si>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</si>
  <si>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</si>
  <si>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</si>
  <si>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</si>
  <si>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</si>
  <si>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</si>
  <si>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</si>
  <si>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</si>
  <si>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</si>
  <si>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</si>
  <si>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</si>
  <si>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</si>
  <si>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</si>
  <si>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</si>
  <si>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</si>
  <si>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</si>
  <si>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</si>
  <si>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</si>
  <si>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</si>
  <si>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</si>
  <si>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</si>
  <si>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</si>
  <si>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</si>
  <si>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</si>
  <si>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</si>
  <si>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</si>
  <si>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</si>
  <si>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</si>
  <si>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</si>
  <si>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</si>
  <si>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</si>
  <si>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</si>
  <si>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</si>
  <si>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</si>
  <si>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</si>
  <si>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</si>
  <si>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</si>
  <si>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</si>
  <si>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</si>
  <si>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</si>
  <si>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</si>
  <si>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</si>
  <si>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</si>
  <si>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</si>
  <si>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</si>
  <si>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</si>
  <si>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</si>
  <si>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</si>
  <si>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</si>
  <si>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</si>
  <si>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</si>
  <si>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</si>
  <si>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</si>
  <si>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</si>
  <si>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</si>
  <si>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</si>
  <si>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</si>
  <si>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</si>
  <si>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</si>
  <si>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</si>
  <si>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</si>
  <si>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</si>
  <si>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</si>
  <si>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</si>
  <si>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</si>
  <si>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</si>
  <si>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</si>
  <si>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</si>
  <si>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</si>
  <si>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</si>
  <si>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</si>
  <si>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</si>
  <si>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</si>
  <si>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</si>
  <si>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</si>
  <si>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</si>
  <si>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</si>
  <si>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</si>
  <si>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</si>
  <si>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</si>
  <si>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</si>
  <si>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</si>
  <si>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</si>
  <si>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</si>
  <si>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</si>
  <si>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</si>
  <si>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</si>
  <si>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</si>
  <si>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</si>
  <si>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</si>
  <si>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</si>
  <si>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</si>
  <si>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</si>
  <si>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</si>
  <si>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</si>
  <si>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</si>
  <si>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</si>
  <si>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</si>
  <si>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</si>
  <si>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</si>
  <si>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</si>
  <si>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</si>
  <si>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</si>
  <si>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</si>
  <si>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</si>
  <si>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</si>
  <si>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</si>
  <si>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</si>
  <si>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</si>
  <si>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</si>
  <si>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</si>
  <si>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</si>
  <si>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</si>
  <si>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</si>
  <si>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</si>
  <si>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</si>
  <si>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</si>
  <si>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</si>
  <si>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</si>
  <si>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</si>
  <si>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</si>
  <si>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</si>
  <si>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</si>
  <si>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</si>
  <si>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</si>
  <si>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</si>
  <si>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</si>
  <si>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</si>
  <si>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</si>
  <si>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</si>
  <si>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</si>
  <si>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</si>
  <si>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</si>
  <si>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</si>
  <si>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</si>
  <si>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</si>
  <si>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</si>
  <si>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</si>
  <si>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</si>
  <si>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</si>
  <si>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</si>
  <si>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</si>
  <si>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</si>
  <si>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</si>
  <si>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</si>
  <si>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</si>
  <si>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</si>
  <si>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</si>
  <si>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</si>
  <si>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</si>
  <si>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</si>
  <si>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</si>
  <si>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</si>
  <si>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</si>
  <si>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</si>
  <si>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</si>
  <si>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</si>
  <si>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</si>
  <si>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</si>
  <si>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</si>
  <si>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</si>
  <si>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</si>
  <si>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</si>
  <si>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</si>
  <si>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</si>
  <si>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</si>
  <si>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</si>
  <si>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</si>
  <si>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</si>
  <si>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</si>
  <si>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</si>
  <si>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</si>
  <si>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</si>
  <si>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</si>
  <si>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</si>
  <si>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</si>
  <si>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</si>
  <si>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</si>
  <si>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</si>
  <si>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</si>
  <si>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</si>
  <si>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</si>
  <si>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</si>
  <si>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</si>
  <si>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</si>
  <si>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</si>
  <si>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</si>
  <si>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</si>
  <si>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</si>
  <si>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</si>
  <si>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</si>
  <si>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</si>
  <si>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</si>
  <si>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</si>
  <si>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</si>
  <si>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</si>
  <si>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</si>
  <si>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</si>
  <si>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</si>
  <si>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</si>
  <si>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</si>
  <si>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</si>
  <si>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</si>
  <si>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</si>
  <si>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</si>
  <si>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</si>
  <si>
    <t>Công ty TNHH Thương mại xây dựng
 Hà Nam</t>
  </si>
  <si>
    <t>02/KDTM-ST, ngày 08/7/2014 TA Duy Tiên</t>
  </si>
  <si>
    <t>06/TĐ/05/10/2018</t>
  </si>
  <si>
    <t>Trả nợ Ngân hàng TMCP Quốc tế VN: 7.708.558</t>
  </si>
  <si>
    <t>01/6/11/2018</t>
  </si>
  <si>
    <t>08/13.12.2018</t>
  </si>
  <si>
    <t>BT: 327.830</t>
  </si>
  <si>
    <t>05/28.01.2019</t>
  </si>
  <si>
    <t>135/CĐ/15,8,2005</t>
  </si>
  <si>
    <t>Nguyễn Văn Hùng cùng đb</t>
  </si>
  <si>
    <t>BA số 92/HSPT ngày 29/6/2012 của TA Phủ Lý</t>
  </si>
  <si>
    <t>403/11.7.2017</t>
  </si>
  <si>
    <t>Phatj: 10.475</t>
  </si>
  <si>
    <t>48/16.10.2015</t>
  </si>
  <si>
    <t>(Từ ngày 01/10/2017 đến ngày 28/2/2019)</t>
  </si>
  <si>
    <t>Án phí DSST = 211411</t>
  </si>
  <si>
    <t>Tiền truy nộp: 47.000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</si>
</sst>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2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b/>
      <sz val="10"/>
      <name val="Arial"/>
      <family val="2"/>
    </font>
    <font>
      <i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316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2" borderId="0">
      <alignment/>
      <protection/>
    </xf>
    <xf numFmtId="0" fontId="38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5" fillId="25" borderId="0" applyNumberFormat="0" applyBorder="0" applyAlignment="0" applyProtection="0"/>
    <xf numFmtId="0" fontId="39" fillId="26" borderId="0" applyNumberFormat="0" applyBorder="0" applyAlignment="0" applyProtection="0"/>
    <xf numFmtId="0" fontId="105" fillId="27" borderId="0" applyNumberFormat="0" applyBorder="0" applyAlignment="0" applyProtection="0"/>
    <xf numFmtId="0" fontId="39" fillId="18" borderId="0" applyNumberFormat="0" applyBorder="0" applyAlignment="0" applyProtection="0"/>
    <xf numFmtId="0" fontId="105" fillId="28" borderId="0" applyNumberFormat="0" applyBorder="0" applyAlignment="0" applyProtection="0"/>
    <xf numFmtId="0" fontId="39" fillId="20" borderId="0" applyNumberFormat="0" applyBorder="0" applyAlignment="0" applyProtection="0"/>
    <xf numFmtId="0" fontId="105" fillId="29" borderId="0" applyNumberFormat="0" applyBorder="0" applyAlignment="0" applyProtection="0"/>
    <xf numFmtId="0" fontId="39" fillId="30" borderId="0" applyNumberFormat="0" applyBorder="0" applyAlignment="0" applyProtection="0"/>
    <xf numFmtId="0" fontId="105" fillId="31" borderId="0" applyNumberFormat="0" applyBorder="0" applyAlignment="0" applyProtection="0"/>
    <xf numFmtId="0" fontId="39" fillId="32" borderId="0" applyNumberFormat="0" applyBorder="0" applyAlignment="0" applyProtection="0"/>
    <xf numFmtId="0" fontId="105" fillId="33" borderId="0" applyNumberFormat="0" applyBorder="0" applyAlignment="0" applyProtection="0"/>
    <xf numFmtId="0" fontId="39" fillId="34" borderId="0" applyNumberFormat="0" applyBorder="0" applyAlignment="0" applyProtection="0"/>
    <xf numFmtId="0" fontId="105" fillId="35" borderId="0" applyNumberFormat="0" applyBorder="0" applyAlignment="0" applyProtection="0"/>
    <xf numFmtId="0" fontId="39" fillId="36" borderId="0" applyNumberFormat="0" applyBorder="0" applyAlignment="0" applyProtection="0"/>
    <xf numFmtId="0" fontId="105" fillId="37" borderId="0" applyNumberFormat="0" applyBorder="0" applyAlignment="0" applyProtection="0"/>
    <xf numFmtId="0" fontId="39" fillId="38" borderId="0" applyNumberFormat="0" applyBorder="0" applyAlignment="0" applyProtection="0"/>
    <xf numFmtId="0" fontId="105" fillId="39" borderId="0" applyNumberFormat="0" applyBorder="0" applyAlignment="0" applyProtection="0"/>
    <xf numFmtId="0" fontId="39" fillId="40" borderId="0" applyNumberFormat="0" applyBorder="0" applyAlignment="0" applyProtection="0"/>
    <xf numFmtId="0" fontId="105" fillId="41" borderId="0" applyNumberFormat="0" applyBorder="0" applyAlignment="0" applyProtection="0"/>
    <xf numFmtId="0" fontId="39" fillId="30" borderId="0" applyNumberFormat="0" applyBorder="0" applyAlignment="0" applyProtection="0"/>
    <xf numFmtId="0" fontId="105" fillId="42" borderId="0" applyNumberFormat="0" applyBorder="0" applyAlignment="0" applyProtection="0"/>
    <xf numFmtId="0" fontId="39" fillId="32" borderId="0" applyNumberFormat="0" applyBorder="0" applyAlignment="0" applyProtection="0"/>
    <xf numFmtId="0" fontId="105" fillId="43" borderId="0" applyNumberFormat="0" applyBorder="0" applyAlignment="0" applyProtection="0"/>
    <xf numFmtId="0" fontId="39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6" fillId="45" borderId="0" applyNumberFormat="0" applyBorder="0" applyAlignment="0" applyProtection="0"/>
    <xf numFmtId="0" fontId="41" fillId="6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182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107" fillId="46" borderId="1" applyNumberFormat="0" applyAlignment="0" applyProtection="0"/>
    <xf numFmtId="0" fontId="45" fillId="2" borderId="2" applyNumberFormat="0" applyAlignment="0" applyProtection="0"/>
    <xf numFmtId="0" fontId="46" fillId="0" borderId="0">
      <alignment/>
      <protection/>
    </xf>
    <xf numFmtId="0" fontId="108" fillId="47" borderId="3" applyNumberFormat="0" applyAlignment="0" applyProtection="0"/>
    <xf numFmtId="0" fontId="47" fillId="48" borderId="4" applyNumberFormat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6" fillId="0" borderId="0">
      <alignment/>
      <protection/>
    </xf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213" fontId="2" fillId="0" borderId="0">
      <alignment/>
      <protection/>
    </xf>
    <xf numFmtId="182" fontId="26" fillId="0" borderId="5">
      <alignment/>
      <protection/>
    </xf>
    <xf numFmtId="182" fontId="26" fillId="0" borderId="5">
      <alignment/>
      <protection/>
    </xf>
    <xf numFmtId="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214" fontId="2" fillId="0" borderId="0">
      <alignment/>
      <protection/>
    </xf>
    <xf numFmtId="3" fontId="26" fillId="0" borderId="0" applyFont="0" applyBorder="0" applyAlignment="0">
      <protection/>
    </xf>
    <xf numFmtId="0" fontId="10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26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0" fillId="49" borderId="0" applyNumberFormat="0" applyBorder="0" applyAlignment="0" applyProtection="0"/>
    <xf numFmtId="0" fontId="50" fillId="8" borderId="0" applyNumberFormat="0" applyBorder="0" applyAlignment="0" applyProtection="0"/>
    <xf numFmtId="38" fontId="51" fillId="50" borderId="0" applyNumberFormat="0" applyBorder="0" applyAlignment="0" applyProtection="0"/>
    <xf numFmtId="38" fontId="51" fillId="50" borderId="0" applyNumberFormat="0" applyBorder="0" applyAlignment="0" applyProtection="0"/>
    <xf numFmtId="0" fontId="52" fillId="0" borderId="0">
      <alignment horizontal="left"/>
      <protection/>
    </xf>
    <xf numFmtId="0" fontId="53" fillId="0" borderId="6" applyNumberFormat="0" applyAlignment="0" applyProtection="0"/>
    <xf numFmtId="0" fontId="53" fillId="0" borderId="7">
      <alignment horizontal="left" vertical="center"/>
      <protection/>
    </xf>
    <xf numFmtId="0" fontId="111" fillId="0" borderId="8" applyNumberFormat="0" applyFill="0" applyAlignment="0" applyProtection="0"/>
    <xf numFmtId="0" fontId="54" fillId="0" borderId="9" applyNumberFormat="0" applyFill="0" applyAlignment="0" applyProtection="0"/>
    <xf numFmtId="0" fontId="112" fillId="0" borderId="10" applyNumberFormat="0" applyFill="0" applyAlignment="0" applyProtection="0"/>
    <xf numFmtId="0" fontId="55" fillId="0" borderId="11" applyNumberFormat="0" applyFill="0" applyAlignment="0" applyProtection="0"/>
    <xf numFmtId="0" fontId="113" fillId="0" borderId="12" applyNumberFormat="0" applyFill="0" applyAlignment="0" applyProtection="0"/>
    <xf numFmtId="0" fontId="56" fillId="0" borderId="13" applyNumberFormat="0" applyFill="0" applyAlignment="0" applyProtection="0"/>
    <xf numFmtId="0" fontId="1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57" fillId="0" borderId="0">
      <alignment/>
      <protection locked="0"/>
    </xf>
    <xf numFmtId="207" fontId="57" fillId="0" borderId="0">
      <alignment/>
      <protection locked="0"/>
    </xf>
    <xf numFmtId="0" fontId="20" fillId="0" borderId="0" applyNumberFormat="0" applyFill="0" applyBorder="0" applyAlignment="0" applyProtection="0"/>
    <xf numFmtId="0" fontId="114" fillId="51" borderId="1" applyNumberFormat="0" applyAlignment="0" applyProtection="0"/>
    <xf numFmtId="10" fontId="51" fillId="50" borderId="14" applyNumberFormat="0" applyBorder="0" applyAlignment="0" applyProtection="0"/>
    <xf numFmtId="10" fontId="51" fillId="50" borderId="14" applyNumberFormat="0" applyBorder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2" fillId="0" borderId="0">
      <alignment/>
      <protection/>
    </xf>
    <xf numFmtId="0" fontId="115" fillId="0" borderId="15" applyNumberFormat="0" applyFill="0" applyAlignment="0" applyProtection="0"/>
    <xf numFmtId="0" fontId="59" fillId="0" borderId="16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17">
      <alignment/>
      <protection/>
    </xf>
    <xf numFmtId="190" fontId="62" fillId="0" borderId="18">
      <alignment/>
      <protection/>
    </xf>
    <xf numFmtId="198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3" fillId="0" borderId="0" applyNumberFormat="0" applyFont="0" applyFill="0" applyAlignment="0">
      <protection/>
    </xf>
    <xf numFmtId="0" fontId="116" fillId="52" borderId="0" applyNumberFormat="0" applyBorder="0" applyAlignment="0" applyProtection="0"/>
    <xf numFmtId="0" fontId="64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65" fillId="0" borderId="0">
      <alignment/>
      <protection/>
    </xf>
    <xf numFmtId="204" fontId="6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7" fillId="46" borderId="21" applyNumberFormat="0" applyAlignment="0" applyProtection="0"/>
    <xf numFmtId="0" fontId="70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>
      <alignment/>
      <protection/>
    </xf>
    <xf numFmtId="0" fontId="61" fillId="0" borderId="0">
      <alignment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6" fontId="26" fillId="0" borderId="23">
      <alignment horizontal="center"/>
      <protection/>
    </xf>
    <xf numFmtId="206" fontId="26" fillId="0" borderId="23">
      <alignment horizont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73" fillId="0" borderId="25" applyNumberFormat="0" applyFill="0" applyAlignment="0" applyProtection="0"/>
    <xf numFmtId="210" fontId="26" fillId="0" borderId="0">
      <alignment/>
      <protection/>
    </xf>
    <xf numFmtId="210" fontId="26" fillId="0" borderId="0">
      <alignment/>
      <protection/>
    </xf>
    <xf numFmtId="211" fontId="26" fillId="0" borderId="14">
      <alignment/>
      <protection/>
    </xf>
    <xf numFmtId="211" fontId="26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" fillId="0" borderId="0">
      <alignment vertical="center"/>
      <protection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0" fontId="80" fillId="0" borderId="0">
      <alignment/>
      <protection/>
    </xf>
    <xf numFmtId="0" fontId="63" fillId="0" borderId="0">
      <alignment/>
      <protection/>
    </xf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8" fontId="81" fillId="0" borderId="0" applyFont="0" applyFill="0" applyBorder="0" applyAlignment="0" applyProtection="0"/>
    <xf numFmtId="197" fontId="79" fillId="0" borderId="0" applyFont="0" applyFill="0" applyBorder="0" applyAlignment="0" applyProtection="0"/>
  </cellStyleXfs>
  <cellXfs count="81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223" applyFont="1" applyFill="1">
      <alignment/>
      <protection/>
    </xf>
    <xf numFmtId="0" fontId="8" fillId="0" borderId="0" xfId="223" applyFont="1" applyFill="1" applyBorder="1">
      <alignment/>
      <protection/>
    </xf>
    <xf numFmtId="0" fontId="6" fillId="0" borderId="0" xfId="223" applyFont="1" applyFill="1" applyBorder="1">
      <alignment/>
      <protection/>
    </xf>
    <xf numFmtId="0" fontId="6" fillId="0" borderId="0" xfId="223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223" applyFont="1" applyFill="1" applyBorder="1" applyAlignment="1">
      <alignment horizontal="center" vertical="center" wrapText="1"/>
      <protection/>
    </xf>
    <xf numFmtId="0" fontId="10" fillId="0" borderId="14" xfId="223" applyFont="1" applyFill="1" applyBorder="1" applyAlignment="1">
      <alignment horizontal="center" vertical="center" wrapText="1"/>
      <protection/>
    </xf>
    <xf numFmtId="0" fontId="12" fillId="0" borderId="14" xfId="223" applyFont="1" applyFill="1" applyBorder="1" applyAlignment="1">
      <alignment horizontal="center" vertical="center" wrapText="1"/>
      <protection/>
    </xf>
    <xf numFmtId="0" fontId="12" fillId="0" borderId="14" xfId="223" applyFont="1" applyFill="1" applyBorder="1" applyAlignment="1">
      <alignment vertical="center" wrapText="1"/>
      <protection/>
    </xf>
    <xf numFmtId="0" fontId="12" fillId="0" borderId="14" xfId="223" applyFont="1" applyFill="1" applyBorder="1" applyAlignment="1">
      <alignment horizontal="left" vertical="center" wrapText="1"/>
      <protection/>
    </xf>
    <xf numFmtId="0" fontId="11" fillId="0" borderId="14" xfId="223" applyFont="1" applyFill="1" applyBorder="1" applyAlignment="1">
      <alignment vertical="center" wrapText="1"/>
      <protection/>
    </xf>
    <xf numFmtId="0" fontId="11" fillId="0" borderId="14" xfId="223" applyFont="1" applyFill="1" applyBorder="1" applyAlignment="1">
      <alignment horizontal="left" vertical="center" wrapText="1"/>
      <protection/>
    </xf>
    <xf numFmtId="172" fontId="10" fillId="0" borderId="14" xfId="228" applyNumberFormat="1" applyFont="1" applyBorder="1" applyAlignment="1" applyProtection="1">
      <alignment horizontal="left" vertical="center" wrapText="1"/>
      <protection hidden="1" locked="0"/>
    </xf>
    <xf numFmtId="0" fontId="10" fillId="0" borderId="14" xfId="228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223" applyFont="1" applyBorder="1" applyAlignment="1">
      <alignment horizontal="center" vertical="center" wrapText="1"/>
      <protection/>
    </xf>
    <xf numFmtId="0" fontId="13" fillId="0" borderId="14" xfId="223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0" fillId="50" borderId="14" xfId="228" applyFont="1" applyFill="1" applyBorder="1" applyAlignment="1">
      <alignment horizontal="left" vertical="center" wrapText="1"/>
      <protection/>
    </xf>
    <xf numFmtId="14" fontId="10" fillId="50" borderId="14" xfId="228" applyNumberFormat="1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223" applyFont="1" applyFill="1" applyAlignment="1">
      <alignment wrapText="1"/>
      <protection/>
    </xf>
    <xf numFmtId="0" fontId="6" fillId="0" borderId="0" xfId="223" applyFont="1" applyFill="1" applyAlignment="1">
      <alignment horizontal="center" wrapText="1"/>
      <protection/>
    </xf>
    <xf numFmtId="0" fontId="5" fillId="0" borderId="0" xfId="223" applyFont="1" applyFill="1" applyAlignment="1">
      <alignment horizontal="center" wrapText="1"/>
      <protection/>
    </xf>
    <xf numFmtId="0" fontId="5" fillId="0" borderId="0" xfId="223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223" applyFont="1" applyFill="1" applyAlignment="1">
      <alignment horizontal="center" wrapText="1"/>
      <protection/>
    </xf>
    <xf numFmtId="0" fontId="10" fillId="0" borderId="0" xfId="223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16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0" fillId="0" borderId="14" xfId="223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223" applyFont="1" applyFill="1" applyAlignment="1">
      <alignment vertical="center" wrapText="1"/>
      <protection/>
    </xf>
    <xf numFmtId="0" fontId="10" fillId="0" borderId="14" xfId="228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223" applyFont="1" applyFill="1" applyAlignment="1">
      <alignment vertical="center" wrapText="1"/>
      <protection/>
    </xf>
    <xf numFmtId="14" fontId="10" fillId="0" borderId="14" xfId="228" applyNumberFormat="1" applyFont="1" applyBorder="1" applyAlignment="1">
      <alignment horizontal="left" vertical="center"/>
      <protection/>
    </xf>
    <xf numFmtId="0" fontId="10" fillId="0" borderId="14" xfId="228" applyFont="1" applyBorder="1" applyAlignment="1">
      <alignment horizontal="left" vertical="center"/>
      <protection/>
    </xf>
    <xf numFmtId="0" fontId="6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223" applyFont="1" applyFill="1" applyAlignment="1">
      <alignment horizontal="left" vertical="center" wrapText="1"/>
      <protection/>
    </xf>
    <xf numFmtId="0" fontId="9" fillId="0" borderId="14" xfId="223" applyFont="1" applyFill="1" applyBorder="1" applyAlignment="1">
      <alignment horizontal="left" vertical="center" wrapText="1"/>
      <protection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223" applyNumberFormat="1" applyFont="1" applyBorder="1" applyAlignment="1">
      <alignment horizontal="left" vertical="center"/>
      <protection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223" applyFont="1" applyFill="1" applyAlignment="1">
      <alignment horizontal="left" vertical="center" wrapText="1"/>
      <protection/>
    </xf>
    <xf numFmtId="0" fontId="11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14" xfId="223" applyFont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223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223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8" fillId="0" borderId="0" xfId="223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223" applyFont="1" applyBorder="1" applyAlignment="1">
      <alignment horizontal="left" vertical="center"/>
      <protection/>
    </xf>
    <xf numFmtId="0" fontId="10" fillId="0" borderId="0" xfId="223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23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6" borderId="0" xfId="0" applyFont="1" applyFill="1" applyBorder="1" applyAlignment="1">
      <alignment/>
    </xf>
    <xf numFmtId="0" fontId="11" fillId="56" borderId="27" xfId="223" applyFont="1" applyFill="1" applyBorder="1" applyAlignment="1">
      <alignment horizontal="center" vertical="center" wrapText="1"/>
      <protection/>
    </xf>
    <xf numFmtId="0" fontId="11" fillId="56" borderId="23" xfId="223" applyFont="1" applyFill="1" applyBorder="1" applyAlignment="1">
      <alignment horizontal="center" vertical="center" wrapText="1"/>
      <protection/>
    </xf>
    <xf numFmtId="0" fontId="11" fillId="56" borderId="23" xfId="223" applyFont="1" applyFill="1" applyBorder="1" applyAlignment="1">
      <alignment horizontal="left" vertical="center" wrapText="1"/>
      <protection/>
    </xf>
    <xf numFmtId="0" fontId="11" fillId="56" borderId="14" xfId="223" applyFont="1" applyFill="1" applyBorder="1" applyAlignment="1">
      <alignment horizontal="left" vertical="center" wrapText="1"/>
      <protection/>
    </xf>
    <xf numFmtId="0" fontId="11" fillId="56" borderId="27" xfId="223" applyFont="1" applyFill="1" applyBorder="1" applyAlignment="1">
      <alignment horizontal="left" vertical="center" wrapText="1"/>
      <protection/>
    </xf>
    <xf numFmtId="0" fontId="11" fillId="56" borderId="14" xfId="223" applyFont="1" applyFill="1" applyBorder="1" applyAlignment="1">
      <alignment vertical="center" wrapText="1"/>
      <protection/>
    </xf>
    <xf numFmtId="0" fontId="11" fillId="56" borderId="14" xfId="223" applyFont="1" applyFill="1" applyBorder="1" applyAlignment="1">
      <alignment horizontal="center" vertical="center" wrapText="1"/>
      <protection/>
    </xf>
    <xf numFmtId="0" fontId="8" fillId="0" borderId="0" xfId="223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6" borderId="27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/>
    </xf>
    <xf numFmtId="0" fontId="17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/>
    </xf>
    <xf numFmtId="0" fontId="17" fillId="56" borderId="14" xfId="0" applyFont="1" applyFill="1" applyBorder="1" applyAlignment="1">
      <alignment vertical="center"/>
    </xf>
    <xf numFmtId="0" fontId="11" fillId="56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6" borderId="0" xfId="0" applyFont="1" applyFill="1" applyAlignment="1">
      <alignment vertical="center" wrapText="1"/>
    </xf>
    <xf numFmtId="0" fontId="11" fillId="56" borderId="14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1" fillId="56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229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223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0" fontId="10" fillId="0" borderId="14" xfId="223" applyFont="1" applyFill="1" applyBorder="1" applyAlignment="1">
      <alignment vertical="center" wrapText="1"/>
      <protection/>
    </xf>
    <xf numFmtId="0" fontId="10" fillId="0" borderId="14" xfId="223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229" applyFont="1" applyBorder="1" applyAlignment="1" quotePrefix="1">
      <alignment horizontal="left" vertical="center" wrapText="1"/>
      <protection/>
    </xf>
    <xf numFmtId="0" fontId="10" fillId="0" borderId="23" xfId="229" applyFont="1" applyBorder="1" applyAlignment="1" quotePrefix="1">
      <alignment horizontal="left" vertical="center"/>
      <protection/>
    </xf>
    <xf numFmtId="0" fontId="10" fillId="0" borderId="23" xfId="229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229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229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229" applyFont="1" applyBorder="1" applyAlignment="1" quotePrefix="1">
      <alignment horizontal="left" vertical="center"/>
      <protection/>
    </xf>
    <xf numFmtId="0" fontId="10" fillId="0" borderId="23" xfId="229" applyFont="1" applyBorder="1" applyAlignment="1">
      <alignment horizontal="left" vertical="center" wrapText="1"/>
      <protection/>
    </xf>
    <xf numFmtId="0" fontId="16" fillId="0" borderId="23" xfId="229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0" fontId="10" fillId="50" borderId="14" xfId="223" applyFont="1" applyFill="1" applyBorder="1" applyAlignment="1">
      <alignment horizontal="center" vertical="center" wrapText="1"/>
      <protection/>
    </xf>
    <xf numFmtId="14" fontId="10" fillId="0" borderId="14" xfId="229" applyNumberFormat="1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223" applyFont="1" applyBorder="1" applyAlignment="1">
      <alignment horizontal="left" vertical="center"/>
      <protection/>
    </xf>
    <xf numFmtId="0" fontId="10" fillId="0" borderId="14" xfId="223" applyFont="1" applyBorder="1" applyAlignment="1">
      <alignment horizontal="center" vertical="center"/>
      <protection/>
    </xf>
    <xf numFmtId="0" fontId="10" fillId="0" borderId="14" xfId="223" applyFont="1" applyFill="1" applyBorder="1" applyAlignment="1">
      <alignment horizontal="center" vertical="center"/>
      <protection/>
    </xf>
    <xf numFmtId="0" fontId="10" fillId="0" borderId="27" xfId="223" applyFont="1" applyBorder="1" applyAlignment="1">
      <alignment horizontal="center" vertical="center"/>
      <protection/>
    </xf>
    <xf numFmtId="0" fontId="10" fillId="0" borderId="26" xfId="223" applyFont="1" applyBorder="1" applyAlignment="1">
      <alignment horizontal="center" vertical="center"/>
      <protection/>
    </xf>
    <xf numFmtId="0" fontId="10" fillId="0" borderId="23" xfId="223" applyFont="1" applyBorder="1" applyAlignment="1" quotePrefix="1">
      <alignment horizontal="left" vertical="center" wrapText="1"/>
      <protection/>
    </xf>
    <xf numFmtId="14" fontId="10" fillId="0" borderId="14" xfId="223" applyNumberFormat="1" applyFont="1" applyBorder="1" applyAlignment="1" quotePrefix="1">
      <alignment horizontal="left" vertical="center"/>
      <protection/>
    </xf>
    <xf numFmtId="0" fontId="10" fillId="0" borderId="14" xfId="223" applyFont="1" applyBorder="1" applyAlignment="1" quotePrefix="1">
      <alignment horizontal="left" vertical="center"/>
      <protection/>
    </xf>
    <xf numFmtId="0" fontId="10" fillId="0" borderId="14" xfId="229" applyFont="1" applyBorder="1" applyAlignment="1">
      <alignment vertical="center" wrapText="1"/>
      <protection/>
    </xf>
    <xf numFmtId="0" fontId="13" fillId="0" borderId="14" xfId="223" applyFont="1" applyBorder="1" applyAlignment="1">
      <alignment horizontal="center" vertical="center" wrapText="1"/>
      <protection/>
    </xf>
    <xf numFmtId="172" fontId="10" fillId="0" borderId="14" xfId="229" applyNumberFormat="1" applyFont="1" applyFill="1" applyBorder="1" applyAlignment="1" applyProtection="1">
      <alignment horizontal="left" vertical="center" wrapText="1"/>
      <protection hidden="1" locked="0"/>
    </xf>
    <xf numFmtId="0" fontId="10" fillId="56" borderId="14" xfId="223" applyFont="1" applyFill="1" applyBorder="1" applyAlignment="1">
      <alignment horizontal="center" vertical="center" wrapText="1"/>
      <protection/>
    </xf>
    <xf numFmtId="0" fontId="10" fillId="56" borderId="14" xfId="228" applyFont="1" applyFill="1" applyBorder="1" applyAlignment="1">
      <alignment horizontal="left" vertical="center"/>
      <protection/>
    </xf>
    <xf numFmtId="14" fontId="10" fillId="56" borderId="14" xfId="228" applyNumberFormat="1" applyFont="1" applyFill="1" applyBorder="1" applyAlignment="1">
      <alignment horizontal="left" vertical="center" wrapText="1"/>
      <protection/>
    </xf>
    <xf numFmtId="14" fontId="10" fillId="56" borderId="14" xfId="228" applyNumberFormat="1" applyFont="1" applyFill="1" applyBorder="1" applyAlignment="1">
      <alignment horizontal="left" vertical="center"/>
      <protection/>
    </xf>
    <xf numFmtId="0" fontId="10" fillId="56" borderId="14" xfId="228" applyFont="1" applyFill="1" applyBorder="1" applyAlignment="1">
      <alignment vertical="center"/>
      <protection/>
    </xf>
    <xf numFmtId="0" fontId="10" fillId="56" borderId="14" xfId="0" applyFont="1" applyFill="1" applyBorder="1" applyAlignment="1">
      <alignment horizontal="center" vertical="center" wrapText="1"/>
    </xf>
    <xf numFmtId="14" fontId="16" fillId="56" borderId="14" xfId="0" applyNumberFormat="1" applyFont="1" applyFill="1" applyBorder="1" applyAlignment="1">
      <alignment horizontal="left" vertical="center"/>
    </xf>
    <xf numFmtId="0" fontId="15" fillId="56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83" fillId="0" borderId="23" xfId="0" applyFont="1" applyFill="1" applyBorder="1" applyAlignment="1">
      <alignment horizontal="left" vertical="center" wrapText="1"/>
    </xf>
    <xf numFmtId="0" fontId="10" fillId="0" borderId="26" xfId="239" applyFont="1" applyFill="1" applyBorder="1" applyAlignment="1">
      <alignment horizontal="left" vertical="center" wrapText="1"/>
      <protection/>
    </xf>
    <xf numFmtId="0" fontId="11" fillId="56" borderId="14" xfId="133" applyNumberFormat="1" applyFont="1" applyFill="1" applyBorder="1" applyAlignment="1">
      <alignment horizontal="center" vertical="center" wrapText="1"/>
    </xf>
    <xf numFmtId="0" fontId="11" fillId="56" borderId="14" xfId="228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75" fontId="10" fillId="0" borderId="14" xfId="133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223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0" fillId="50" borderId="14" xfId="229" applyFont="1" applyFill="1" applyBorder="1" applyAlignment="1">
      <alignment horizontal="left" vertical="center" wrapText="1"/>
      <protection/>
    </xf>
    <xf numFmtId="14" fontId="10" fillId="50" borderId="14" xfId="229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223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22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6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223" applyFont="1" applyFill="1" applyAlignment="1">
      <alignment horizontal="center" vertical="center" wrapText="1"/>
      <protection/>
    </xf>
    <xf numFmtId="0" fontId="5" fillId="0" borderId="0" xfId="223" applyFont="1" applyFill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14" fontId="10" fillId="50" borderId="14" xfId="223" applyNumberFormat="1" applyFont="1" applyFill="1" applyBorder="1" applyAlignment="1">
      <alignment horizontal="left" vertical="center" wrapText="1"/>
      <protection/>
    </xf>
    <xf numFmtId="0" fontId="10" fillId="0" borderId="27" xfId="0" applyFont="1" applyBorder="1" applyAlignment="1">
      <alignment/>
    </xf>
    <xf numFmtId="14" fontId="16" fillId="0" borderId="14" xfId="0" applyNumberFormat="1" applyFont="1" applyBorder="1" applyAlignment="1">
      <alignment horizontal="left" vertical="center" wrapText="1"/>
    </xf>
    <xf numFmtId="175" fontId="10" fillId="0" borderId="14" xfId="143" applyNumberFormat="1" applyFont="1" applyBorder="1" applyAlignment="1">
      <alignment horizontal="right" vertical="center"/>
    </xf>
    <xf numFmtId="175" fontId="6" fillId="0" borderId="0" xfId="133" applyNumberFormat="1" applyFont="1" applyFill="1" applyAlignment="1">
      <alignment horizontal="right" vertical="center" wrapText="1"/>
    </xf>
    <xf numFmtId="175" fontId="5" fillId="0" borderId="0" xfId="133" applyNumberFormat="1" applyFont="1" applyFill="1" applyAlignment="1">
      <alignment horizontal="right" vertical="center" wrapText="1"/>
    </xf>
    <xf numFmtId="175" fontId="11" fillId="0" borderId="14" xfId="133" applyNumberFormat="1" applyFont="1" applyFill="1" applyBorder="1" applyAlignment="1">
      <alignment horizontal="right" vertical="center" wrapText="1"/>
    </xf>
    <xf numFmtId="175" fontId="12" fillId="0" borderId="14" xfId="133" applyNumberFormat="1" applyFont="1" applyFill="1" applyBorder="1" applyAlignment="1">
      <alignment horizontal="right" vertical="center" wrapText="1"/>
    </xf>
    <xf numFmtId="175" fontId="12" fillId="56" borderId="14" xfId="133" applyNumberFormat="1" applyFont="1" applyFill="1" applyBorder="1" applyAlignment="1">
      <alignment horizontal="right" vertical="center" wrapText="1"/>
    </xf>
    <xf numFmtId="175" fontId="11" fillId="56" borderId="14" xfId="133" applyNumberFormat="1" applyFont="1" applyFill="1" applyBorder="1" applyAlignment="1">
      <alignment horizontal="right" vertical="center" wrapText="1"/>
    </xf>
    <xf numFmtId="175" fontId="11" fillId="56" borderId="14" xfId="133" applyNumberFormat="1" applyFont="1" applyFill="1" applyBorder="1" applyAlignment="1">
      <alignment horizontal="right" vertical="center" wrapText="1"/>
    </xf>
    <xf numFmtId="0" fontId="10" fillId="0" borderId="14" xfId="228" applyFont="1" applyFill="1" applyBorder="1" applyAlignment="1">
      <alignment horizontal="right" vertical="center"/>
      <protection/>
    </xf>
    <xf numFmtId="175" fontId="11" fillId="56" borderId="14" xfId="133" applyNumberFormat="1" applyFont="1" applyFill="1" applyBorder="1" applyAlignment="1">
      <alignment horizontal="right" vertical="center"/>
    </xf>
    <xf numFmtId="175" fontId="10" fillId="56" borderId="14" xfId="133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5" fontId="17" fillId="56" borderId="14" xfId="133" applyNumberFormat="1" applyFont="1" applyFill="1" applyBorder="1" applyAlignment="1">
      <alignment horizontal="right" vertical="center"/>
    </xf>
    <xf numFmtId="175" fontId="17" fillId="0" borderId="14" xfId="133" applyNumberFormat="1" applyFont="1" applyFill="1" applyBorder="1" applyAlignment="1">
      <alignment horizontal="right" vertical="center" wrapText="1"/>
    </xf>
    <xf numFmtId="175" fontId="10" fillId="0" borderId="26" xfId="143" applyNumberFormat="1" applyFont="1" applyFill="1" applyBorder="1" applyAlignment="1">
      <alignment horizontal="right" vertical="center" wrapText="1"/>
    </xf>
    <xf numFmtId="175" fontId="17" fillId="56" borderId="14" xfId="133" applyNumberFormat="1" applyFont="1" applyFill="1" applyBorder="1" applyAlignment="1">
      <alignment horizontal="right" vertical="center" wrapText="1"/>
    </xf>
    <xf numFmtId="3" fontId="17" fillId="56" borderId="14" xfId="0" applyNumberFormat="1" applyFont="1" applyFill="1" applyBorder="1" applyAlignment="1">
      <alignment horizontal="right" vertical="center"/>
    </xf>
    <xf numFmtId="175" fontId="17" fillId="56" borderId="27" xfId="13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5" fontId="4" fillId="0" borderId="0" xfId="133" applyNumberFormat="1" applyFont="1" applyFill="1" applyAlignment="1">
      <alignment horizontal="right" vertical="center" wrapText="1"/>
    </xf>
    <xf numFmtId="0" fontId="16" fillId="0" borderId="26" xfId="0" applyFont="1" applyFill="1" applyBorder="1" applyAlignment="1">
      <alignment horizontal="center" vertical="center" wrapText="1"/>
    </xf>
    <xf numFmtId="175" fontId="10" fillId="0" borderId="14" xfId="143" applyNumberFormat="1" applyFont="1" applyFill="1" applyBorder="1" applyAlignment="1">
      <alignment/>
    </xf>
    <xf numFmtId="172" fontId="10" fillId="0" borderId="14" xfId="229" applyNumberFormat="1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3" fillId="0" borderId="23" xfId="223" applyFont="1" applyBorder="1" applyAlignment="1">
      <alignment horizontal="center" vertical="center" wrapText="1"/>
      <protection/>
    </xf>
    <xf numFmtId="0" fontId="10" fillId="50" borderId="23" xfId="229" applyFont="1" applyFill="1" applyBorder="1" applyAlignment="1">
      <alignment horizontal="left" vertical="center" wrapText="1"/>
      <protection/>
    </xf>
    <xf numFmtId="0" fontId="6" fillId="0" borderId="0" xfId="225" applyFont="1" applyFill="1" applyBorder="1" applyAlignment="1">
      <alignment vertical="center"/>
      <protection/>
    </xf>
    <xf numFmtId="0" fontId="13" fillId="0" borderId="14" xfId="225" applyFont="1" applyBorder="1" applyAlignment="1">
      <alignment horizontal="center" vertical="center" wrapText="1"/>
      <protection/>
    </xf>
    <xf numFmtId="0" fontId="13" fillId="0" borderId="14" xfId="225" applyFont="1" applyBorder="1" applyAlignment="1">
      <alignment horizontal="left" vertical="center" wrapText="1"/>
      <protection/>
    </xf>
    <xf numFmtId="0" fontId="10" fillId="0" borderId="14" xfId="225" applyFont="1" applyBorder="1" applyAlignment="1">
      <alignment horizontal="center" vertical="center" wrapText="1"/>
      <protection/>
    </xf>
    <xf numFmtId="0" fontId="10" fillId="0" borderId="14" xfId="225" applyFont="1" applyBorder="1" applyAlignment="1">
      <alignment horizontal="left" vertical="center" wrapText="1"/>
      <protection/>
    </xf>
    <xf numFmtId="0" fontId="63" fillId="0" borderId="14" xfId="225" applyFont="1" applyBorder="1" applyAlignment="1">
      <alignment horizontal="center" vertical="center" wrapText="1"/>
      <protection/>
    </xf>
    <xf numFmtId="172" fontId="10" fillId="50" borderId="14" xfId="229" applyNumberFormat="1" applyFont="1" applyFill="1" applyBorder="1" applyAlignment="1" applyProtection="1">
      <alignment vertical="center" wrapText="1"/>
      <protection hidden="1" locked="0"/>
    </xf>
    <xf numFmtId="173" fontId="10" fillId="0" borderId="14" xfId="229" applyNumberFormat="1" applyFont="1" applyFill="1" applyBorder="1" applyAlignment="1">
      <alignment vertical="center" wrapText="1"/>
      <protection/>
    </xf>
    <xf numFmtId="173" fontId="10" fillId="0" borderId="14" xfId="229" applyNumberFormat="1" applyFont="1" applyBorder="1" applyAlignment="1">
      <alignment horizontal="left" vertical="center" wrapText="1"/>
      <protection/>
    </xf>
    <xf numFmtId="0" fontId="11" fillId="0" borderId="14" xfId="225" applyFont="1" applyFill="1" applyBorder="1" applyAlignment="1">
      <alignment horizontal="center" vertical="center" wrapText="1"/>
      <protection/>
    </xf>
    <xf numFmtId="175" fontId="10" fillId="0" borderId="14" xfId="143" applyNumberFormat="1" applyFont="1" applyFill="1" applyBorder="1" applyAlignment="1">
      <alignment horizontal="left" vertical="center" wrapText="1"/>
    </xf>
    <xf numFmtId="0" fontId="11" fillId="0" borderId="23" xfId="225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175" fontId="10" fillId="0" borderId="14" xfId="143" applyNumberFormat="1" applyFont="1" applyFill="1" applyBorder="1" applyAlignment="1">
      <alignment/>
    </xf>
    <xf numFmtId="0" fontId="13" fillId="0" borderId="14" xfId="225" applyFont="1" applyBorder="1" applyAlignment="1">
      <alignment horizontal="left" vertical="center" wrapText="1"/>
      <protection/>
    </xf>
    <xf numFmtId="0" fontId="13" fillId="0" borderId="14" xfId="225" applyFont="1" applyBorder="1" applyAlignment="1">
      <alignment vertical="center" wrapText="1"/>
      <protection/>
    </xf>
    <xf numFmtId="175" fontId="10" fillId="0" borderId="14" xfId="147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47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72" fontId="10" fillId="0" borderId="14" xfId="229" applyNumberFormat="1" applyFont="1" applyBorder="1" applyAlignment="1" applyProtection="1">
      <alignment horizontal="left" vertical="center" wrapText="1"/>
      <protection hidden="1" locked="0"/>
    </xf>
    <xf numFmtId="0" fontId="16" fillId="50" borderId="14" xfId="0" applyFont="1" applyFill="1" applyBorder="1" applyAlignment="1">
      <alignment horizontal="left" vertical="center" wrapText="1"/>
    </xf>
    <xf numFmtId="0" fontId="6" fillId="0" borderId="33" xfId="223" applyFont="1" applyFill="1" applyBorder="1" applyAlignment="1">
      <alignment horizontal="left" vertical="center" wrapText="1"/>
      <protection/>
    </xf>
    <xf numFmtId="0" fontId="84" fillId="0" borderId="33" xfId="223" applyFont="1" applyFill="1" applyBorder="1" applyAlignment="1">
      <alignment horizontal="left" vertical="center" wrapText="1"/>
      <protection/>
    </xf>
    <xf numFmtId="14" fontId="84" fillId="0" borderId="33" xfId="223" applyNumberFormat="1" applyFont="1" applyFill="1" applyBorder="1" applyAlignment="1">
      <alignment horizontal="left" vertical="center" wrapText="1"/>
      <protection/>
    </xf>
    <xf numFmtId="175" fontId="10" fillId="0" borderId="14" xfId="143" applyNumberFormat="1" applyFont="1" applyFill="1" applyBorder="1" applyAlignment="1">
      <alignment vertical="center" wrapText="1"/>
    </xf>
    <xf numFmtId="14" fontId="10" fillId="0" borderId="14" xfId="225" applyNumberFormat="1" applyFont="1" applyBorder="1" applyAlignment="1">
      <alignment horizontal="left" vertical="center" wrapText="1"/>
      <protection/>
    </xf>
    <xf numFmtId="0" fontId="13" fillId="0" borderId="14" xfId="225" applyFont="1" applyBorder="1" applyAlignment="1">
      <alignment vertical="center" wrapText="1"/>
      <protection/>
    </xf>
    <xf numFmtId="14" fontId="16" fillId="0" borderId="14" xfId="0" applyNumberFormat="1" applyFont="1" applyFill="1" applyBorder="1" applyAlignment="1">
      <alignment horizontal="center" vertical="center" wrapText="1"/>
    </xf>
    <xf numFmtId="0" fontId="10" fillId="0" borderId="14" xfId="229" applyFont="1" applyFill="1" applyBorder="1" applyAlignment="1">
      <alignment horizontal="center" vertical="center" wrapText="1"/>
      <protection/>
    </xf>
    <xf numFmtId="175" fontId="16" fillId="0" borderId="14" xfId="143" applyNumberFormat="1" applyFont="1" applyFill="1" applyBorder="1" applyAlignment="1">
      <alignment horizontal="justify" vertical="center" wrapText="1"/>
    </xf>
    <xf numFmtId="175" fontId="10" fillId="0" borderId="14" xfId="143" applyNumberFormat="1" applyFont="1" applyBorder="1" applyAlignment="1">
      <alignment horizontal="left" vertical="center" wrapText="1"/>
    </xf>
    <xf numFmtId="0" fontId="16" fillId="57" borderId="14" xfId="0" applyFont="1" applyFill="1" applyBorder="1" applyAlignment="1">
      <alignment vertical="center" wrapText="1"/>
    </xf>
    <xf numFmtId="0" fontId="16" fillId="57" borderId="26" xfId="0" applyFont="1" applyFill="1" applyBorder="1" applyAlignment="1">
      <alignment vertical="center" wrapText="1"/>
    </xf>
    <xf numFmtId="0" fontId="10" fillId="57" borderId="26" xfId="0" applyFont="1" applyFill="1" applyBorder="1" applyAlignment="1">
      <alignment horizontal="left" vertical="center" wrapText="1"/>
    </xf>
    <xf numFmtId="0" fontId="10" fillId="50" borderId="23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vertical="center" wrapText="1"/>
    </xf>
    <xf numFmtId="0" fontId="10" fillId="0" borderId="14" xfId="223" applyFont="1" applyBorder="1" applyAlignment="1">
      <alignment horizontal="center"/>
      <protection/>
    </xf>
    <xf numFmtId="175" fontId="10" fillId="0" borderId="14" xfId="143" applyNumberFormat="1" applyFont="1" applyBorder="1" applyAlignment="1">
      <alignment horizontal="left" vertical="center"/>
    </xf>
    <xf numFmtId="0" fontId="10" fillId="0" borderId="14" xfId="223" applyFont="1" applyFill="1" applyBorder="1" applyAlignment="1">
      <alignment horizontal="center"/>
      <protection/>
    </xf>
    <xf numFmtId="175" fontId="10" fillId="0" borderId="14" xfId="143" applyNumberFormat="1" applyFont="1" applyFill="1" applyBorder="1" applyAlignment="1">
      <alignment horizontal="left" vertical="center"/>
    </xf>
    <xf numFmtId="0" fontId="10" fillId="0" borderId="26" xfId="223" applyFont="1" applyBorder="1" applyAlignment="1">
      <alignment horizontal="center"/>
      <protection/>
    </xf>
    <xf numFmtId="0" fontId="10" fillId="0" borderId="14" xfId="223" applyFont="1" applyBorder="1" applyAlignment="1">
      <alignment horizontal="left" wrapText="1"/>
      <protection/>
    </xf>
    <xf numFmtId="175" fontId="10" fillId="0" borderId="14" xfId="143" applyNumberFormat="1" applyFont="1" applyBorder="1" applyAlignment="1">
      <alignment horizontal="right"/>
    </xf>
    <xf numFmtId="0" fontId="16" fillId="0" borderId="26" xfId="223" applyFont="1" applyBorder="1" applyAlignment="1">
      <alignment horizontal="left" wrapText="1"/>
      <protection/>
    </xf>
    <xf numFmtId="175" fontId="16" fillId="0" borderId="14" xfId="143" applyNumberFormat="1" applyFont="1" applyFill="1" applyBorder="1" applyAlignment="1">
      <alignment horizontal="left"/>
    </xf>
    <xf numFmtId="175" fontId="16" fillId="0" borderId="14" xfId="143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10" fillId="0" borderId="26" xfId="223" applyFont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175" fontId="10" fillId="0" borderId="14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16" fillId="0" borderId="14" xfId="229" applyFont="1" applyFill="1" applyBorder="1" applyAlignment="1">
      <alignment horizontal="left" vertical="center" wrapText="1"/>
      <protection/>
    </xf>
    <xf numFmtId="0" fontId="85" fillId="0" borderId="30" xfId="0" applyFont="1" applyBorder="1" applyAlignment="1">
      <alignment/>
    </xf>
    <xf numFmtId="14" fontId="16" fillId="0" borderId="14" xfId="229" applyNumberFormat="1" applyFont="1" applyFill="1" applyBorder="1" applyAlignment="1">
      <alignment horizontal="left" vertical="center"/>
      <protection/>
    </xf>
    <xf numFmtId="0" fontId="86" fillId="0" borderId="30" xfId="0" applyFont="1" applyBorder="1" applyAlignment="1">
      <alignment horizontal="left" vertical="center"/>
    </xf>
    <xf numFmtId="14" fontId="16" fillId="0" borderId="14" xfId="229" applyNumberFormat="1" applyFont="1" applyFill="1" applyBorder="1" applyAlignment="1">
      <alignment horizontal="left" vertical="center" wrapText="1"/>
      <protection/>
    </xf>
    <xf numFmtId="0" fontId="17" fillId="56" borderId="23" xfId="0" applyFont="1" applyFill="1" applyBorder="1" applyAlignment="1">
      <alignment horizontal="left" vertical="center" wrapText="1"/>
    </xf>
    <xf numFmtId="0" fontId="19" fillId="56" borderId="14" xfId="0" applyFont="1" applyFill="1" applyBorder="1" applyAlignment="1">
      <alignment horizontal="center" vertical="center"/>
    </xf>
    <xf numFmtId="0" fontId="19" fillId="56" borderId="14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56" borderId="27" xfId="0" applyFont="1" applyFill="1" applyBorder="1" applyAlignment="1">
      <alignment horizontal="center" vertical="center" wrapText="1"/>
    </xf>
    <xf numFmtId="179" fontId="17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/>
    </xf>
    <xf numFmtId="0" fontId="11" fillId="56" borderId="23" xfId="0" applyFont="1" applyFill="1" applyBorder="1" applyAlignment="1">
      <alignment horizontal="left"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5" fontId="16" fillId="50" borderId="14" xfId="133" applyNumberFormat="1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175" fontId="10" fillId="0" borderId="0" xfId="133" applyNumberFormat="1" applyFont="1" applyBorder="1" applyAlignment="1">
      <alignment horizontal="left" vertical="center"/>
    </xf>
    <xf numFmtId="175" fontId="10" fillId="0" borderId="0" xfId="133" applyNumberFormat="1" applyFont="1" applyFill="1" applyBorder="1" applyAlignment="1">
      <alignment horizontal="left" vertical="center"/>
    </xf>
    <xf numFmtId="175" fontId="16" fillId="0" borderId="0" xfId="133" applyNumberFormat="1" applyFont="1" applyBorder="1" applyAlignment="1">
      <alignment horizontal="left" vertical="center"/>
    </xf>
    <xf numFmtId="0" fontId="10" fillId="0" borderId="14" xfId="223" applyFont="1" applyBorder="1" applyAlignment="1">
      <alignment horizontal="right"/>
      <protection/>
    </xf>
    <xf numFmtId="0" fontId="10" fillId="0" borderId="14" xfId="223" applyFont="1" applyBorder="1" applyAlignment="1">
      <alignment horizontal="left"/>
      <protection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3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14" fontId="10" fillId="0" borderId="14" xfId="223" applyNumberFormat="1" applyFont="1" applyBorder="1" applyAlignment="1">
      <alignment horizontal="right"/>
      <protection/>
    </xf>
    <xf numFmtId="0" fontId="16" fillId="50" borderId="14" xfId="223" applyFont="1" applyFill="1" applyBorder="1" applyAlignment="1">
      <alignment horizontal="left"/>
      <protection/>
    </xf>
    <xf numFmtId="0" fontId="16" fillId="50" borderId="14" xfId="0" applyFont="1" applyFill="1" applyBorder="1" applyAlignment="1">
      <alignment horizontal="left"/>
    </xf>
    <xf numFmtId="0" fontId="16" fillId="50" borderId="14" xfId="0" applyFont="1" applyFill="1" applyBorder="1" applyAlignment="1">
      <alignment/>
    </xf>
    <xf numFmtId="0" fontId="16" fillId="50" borderId="14" xfId="0" applyFont="1" applyFill="1" applyBorder="1" applyAlignment="1">
      <alignment horizontal="left" wrapText="1"/>
    </xf>
    <xf numFmtId="3" fontId="16" fillId="50" borderId="14" xfId="0" applyNumberFormat="1" applyFont="1" applyFill="1" applyBorder="1" applyAlignment="1">
      <alignment horizontal="right" wrapText="1"/>
    </xf>
    <xf numFmtId="0" fontId="16" fillId="50" borderId="14" xfId="0" applyFont="1" applyFill="1" applyBorder="1" applyAlignment="1">
      <alignment horizontal="center"/>
    </xf>
    <xf numFmtId="0" fontId="16" fillId="50" borderId="14" xfId="223" applyFont="1" applyFill="1" applyBorder="1">
      <alignment/>
      <protection/>
    </xf>
    <xf numFmtId="14" fontId="16" fillId="50" borderId="14" xfId="223" applyNumberFormat="1" applyFont="1" applyFill="1" applyBorder="1" applyAlignment="1">
      <alignment horizontal="right"/>
      <protection/>
    </xf>
    <xf numFmtId="0" fontId="10" fillId="50" borderId="14" xfId="223" applyFont="1" applyFill="1" applyBorder="1" applyAlignment="1">
      <alignment horizontal="left"/>
      <protection/>
    </xf>
    <xf numFmtId="0" fontId="10" fillId="50" borderId="14" xfId="0" applyFont="1" applyFill="1" applyBorder="1" applyAlignment="1">
      <alignment horizontal="left"/>
    </xf>
    <xf numFmtId="0" fontId="10" fillId="50" borderId="14" xfId="0" applyFont="1" applyFill="1" applyBorder="1" applyAlignment="1">
      <alignment/>
    </xf>
    <xf numFmtId="0" fontId="10" fillId="50" borderId="14" xfId="0" applyFont="1" applyFill="1" applyBorder="1" applyAlignment="1">
      <alignment horizontal="left" wrapText="1"/>
    </xf>
    <xf numFmtId="3" fontId="10" fillId="50" borderId="14" xfId="0" applyNumberFormat="1" applyFont="1" applyFill="1" applyBorder="1" applyAlignment="1">
      <alignment horizontal="right"/>
    </xf>
    <xf numFmtId="0" fontId="10" fillId="50" borderId="14" xfId="0" applyFont="1" applyFill="1" applyBorder="1" applyAlignment="1">
      <alignment horizontal="center"/>
    </xf>
    <xf numFmtId="0" fontId="10" fillId="50" borderId="14" xfId="223" applyFont="1" applyFill="1" applyBorder="1">
      <alignment/>
      <protection/>
    </xf>
    <xf numFmtId="14" fontId="10" fillId="50" borderId="14" xfId="223" applyNumberFormat="1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 horizontal="right" wrapText="1"/>
    </xf>
    <xf numFmtId="0" fontId="10" fillId="50" borderId="26" xfId="223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14" xfId="223" applyFont="1" applyFill="1" applyBorder="1" applyAlignment="1">
      <alignment horizontal="right"/>
      <protection/>
    </xf>
    <xf numFmtId="0" fontId="10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 wrapText="1"/>
    </xf>
    <xf numFmtId="14" fontId="16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14" xfId="223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/>
    </xf>
    <xf numFmtId="0" fontId="10" fillId="50" borderId="26" xfId="0" applyFont="1" applyFill="1" applyBorder="1" applyAlignment="1">
      <alignment/>
    </xf>
    <xf numFmtId="0" fontId="10" fillId="50" borderId="26" xfId="0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right"/>
    </xf>
    <xf numFmtId="0" fontId="10" fillId="50" borderId="26" xfId="0" applyFont="1" applyFill="1" applyBorder="1" applyAlignment="1">
      <alignment horizontal="center"/>
    </xf>
    <xf numFmtId="14" fontId="16" fillId="50" borderId="26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/>
    </xf>
    <xf numFmtId="14" fontId="10" fillId="50" borderId="14" xfId="0" applyNumberFormat="1" applyFont="1" applyFill="1" applyBorder="1" applyAlignment="1">
      <alignment/>
    </xf>
    <xf numFmtId="0" fontId="16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/>
    </xf>
    <xf numFmtId="3" fontId="16" fillId="50" borderId="14" xfId="0" applyNumberFormat="1" applyFont="1" applyFill="1" applyBorder="1" applyAlignment="1">
      <alignment/>
    </xf>
    <xf numFmtId="0" fontId="16" fillId="0" borderId="14" xfId="241" applyFont="1" applyFill="1" applyBorder="1" applyAlignment="1">
      <alignment vertical="center" wrapText="1"/>
      <protection/>
    </xf>
    <xf numFmtId="0" fontId="16" fillId="0" borderId="0" xfId="241" applyFont="1" applyFill="1" applyAlignment="1">
      <alignment vertical="center" wrapText="1"/>
      <protection/>
    </xf>
    <xf numFmtId="0" fontId="16" fillId="0" borderId="27" xfId="241" applyFont="1" applyFill="1" applyBorder="1" applyAlignment="1">
      <alignment vertical="center" wrapText="1"/>
      <protection/>
    </xf>
    <xf numFmtId="0" fontId="16" fillId="50" borderId="14" xfId="241" applyFont="1" applyFill="1" applyBorder="1" applyAlignment="1">
      <alignment vertical="center" wrapText="1"/>
      <protection/>
    </xf>
    <xf numFmtId="0" fontId="6" fillId="0" borderId="0" xfId="241">
      <alignment/>
      <protection/>
    </xf>
    <xf numFmtId="0" fontId="16" fillId="50" borderId="27" xfId="241" applyFont="1" applyFill="1" applyBorder="1" applyAlignment="1">
      <alignment vertical="center" wrapText="1"/>
      <protection/>
    </xf>
    <xf numFmtId="0" fontId="16" fillId="0" borderId="14" xfId="241" applyFont="1" applyFill="1" applyBorder="1" applyAlignment="1">
      <alignment vertical="center"/>
      <protection/>
    </xf>
    <xf numFmtId="0" fontId="16" fillId="0" borderId="26" xfId="241" applyFont="1" applyFill="1" applyBorder="1" applyAlignment="1">
      <alignment vertical="center" wrapText="1"/>
      <protection/>
    </xf>
    <xf numFmtId="0" fontId="16" fillId="0" borderId="27" xfId="241" applyFont="1" applyFill="1" applyBorder="1" applyAlignment="1">
      <alignment vertical="center"/>
      <protection/>
    </xf>
    <xf numFmtId="0" fontId="16" fillId="50" borderId="14" xfId="241" applyFont="1" applyFill="1" applyBorder="1" applyAlignment="1">
      <alignment vertical="center"/>
      <protection/>
    </xf>
    <xf numFmtId="0" fontId="4" fillId="0" borderId="14" xfId="241" applyFont="1" applyFill="1" applyBorder="1" applyAlignment="1">
      <alignment vertical="center" wrapText="1"/>
      <protection/>
    </xf>
    <xf numFmtId="0" fontId="10" fillId="0" borderId="14" xfId="238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238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horizontal="left" vertical="center"/>
    </xf>
    <xf numFmtId="175" fontId="16" fillId="0" borderId="14" xfId="133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14" fontId="10" fillId="0" borderId="14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238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238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223" applyFont="1" applyBorder="1" applyAlignment="1">
      <alignment horizontal="center" vertical="center" wrapText="1"/>
      <protection/>
    </xf>
    <xf numFmtId="175" fontId="16" fillId="0" borderId="14" xfId="133" applyNumberFormat="1" applyFont="1" applyBorder="1" applyAlignment="1">
      <alignment horizontal="left" vertical="center" wrapText="1"/>
    </xf>
    <xf numFmtId="0" fontId="16" fillId="0" borderId="14" xfId="223" applyFont="1" applyFill="1" applyBorder="1" applyAlignment="1">
      <alignment horizontal="center" vertical="center" wrapText="1"/>
      <protection/>
    </xf>
    <xf numFmtId="0" fontId="16" fillId="50" borderId="14" xfId="223" applyFont="1" applyFill="1" applyBorder="1" applyAlignment="1">
      <alignment horizontal="center" vertical="center" wrapText="1"/>
      <protection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6" fillId="0" borderId="14" xfId="238" applyNumberFormat="1" applyFont="1" applyBorder="1" applyAlignment="1" applyProtection="1">
      <alignment horizontal="left" vertical="center" wrapText="1"/>
      <protection locked="0"/>
    </xf>
    <xf numFmtId="14" fontId="16" fillId="0" borderId="14" xfId="238" applyNumberFormat="1" applyFont="1" applyBorder="1" applyAlignment="1" applyProtection="1">
      <alignment horizontal="left" vertical="center" wrapText="1"/>
      <protection locked="0"/>
    </xf>
    <xf numFmtId="175" fontId="16" fillId="0" borderId="14" xfId="133" applyNumberFormat="1" applyFont="1" applyBorder="1" applyAlignment="1" applyProtection="1">
      <alignment horizontal="left" vertical="center" wrapText="1"/>
      <protection locked="0"/>
    </xf>
    <xf numFmtId="0" fontId="16" fillId="0" borderId="14" xfId="238" applyNumberFormat="1" applyFont="1" applyFill="1" applyBorder="1" applyAlignment="1" applyProtection="1">
      <alignment horizontal="left" vertical="center" wrapText="1"/>
      <protection locked="0"/>
    </xf>
    <xf numFmtId="175" fontId="16" fillId="0" borderId="14" xfId="133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238" applyNumberFormat="1" applyFont="1" applyBorder="1" applyAlignment="1" applyProtection="1">
      <alignment horizontal="left" vertical="center" wrapText="1"/>
      <protection locked="0"/>
    </xf>
    <xf numFmtId="14" fontId="16" fillId="0" borderId="14" xfId="0" applyNumberFormat="1" applyFont="1" applyBorder="1" applyAlignment="1" quotePrefix="1">
      <alignment horizontal="left" vertical="center" wrapText="1"/>
    </xf>
    <xf numFmtId="0" fontId="16" fillId="50" borderId="14" xfId="238" applyNumberFormat="1" applyFont="1" applyFill="1" applyBorder="1" applyAlignment="1" applyProtection="1">
      <alignment horizontal="left" vertical="center" wrapText="1"/>
      <protection locked="0"/>
    </xf>
    <xf numFmtId="175" fontId="16" fillId="50" borderId="14" xfId="133" applyNumberFormat="1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>
      <alignment horizontal="left" vertical="center" wrapText="1"/>
    </xf>
    <xf numFmtId="176" fontId="16" fillId="0" borderId="14" xfId="238" applyNumberFormat="1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7" fillId="50" borderId="34" xfId="0" applyFont="1" applyFill="1" applyBorder="1" applyAlignment="1">
      <alignment horizontal="center" vertical="center" wrapText="1"/>
    </xf>
    <xf numFmtId="175" fontId="16" fillId="50" borderId="27" xfId="133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horizontal="center" vertical="center" wrapText="1"/>
    </xf>
    <xf numFmtId="0" fontId="16" fillId="50" borderId="34" xfId="0" applyFont="1" applyFill="1" applyBorder="1" applyAlignment="1">
      <alignment horizontal="center" vertical="center" wrapText="1"/>
    </xf>
    <xf numFmtId="14" fontId="16" fillId="50" borderId="27" xfId="0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vertical="center" wrapText="1"/>
    </xf>
    <xf numFmtId="0" fontId="17" fillId="56" borderId="0" xfId="0" applyFont="1" applyFill="1" applyBorder="1" applyAlignment="1">
      <alignment vertical="center" wrapText="1"/>
    </xf>
    <xf numFmtId="49" fontId="16" fillId="0" borderId="14" xfId="238" applyNumberFormat="1" applyFont="1" applyFill="1" applyBorder="1" applyAlignment="1" applyProtection="1">
      <alignment horizontal="left" vertical="center" wrapText="1"/>
      <protection locked="0"/>
    </xf>
    <xf numFmtId="0" fontId="16" fillId="50" borderId="0" xfId="241" applyFont="1" applyFill="1" applyAlignment="1">
      <alignment vertical="center" wrapText="1"/>
      <protection/>
    </xf>
    <xf numFmtId="0" fontId="4" fillId="50" borderId="14" xfId="241" applyFont="1" applyFill="1" applyBorder="1" applyAlignment="1">
      <alignment vertical="center" wrapText="1"/>
      <protection/>
    </xf>
    <xf numFmtId="14" fontId="10" fillId="0" borderId="23" xfId="229" applyNumberFormat="1" applyFont="1" applyBorder="1" applyAlignment="1">
      <alignment horizontal="left" vertical="center"/>
      <protection/>
    </xf>
    <xf numFmtId="0" fontId="10" fillId="0" borderId="14" xfId="229" applyFont="1" applyBorder="1" applyAlignment="1">
      <alignment horizontal="left" vertical="center"/>
      <protection/>
    </xf>
    <xf numFmtId="0" fontId="4" fillId="0" borderId="14" xfId="236" applyFont="1" applyFill="1" applyBorder="1" applyAlignment="1">
      <alignment horizontal="right" vertical="center" wrapText="1"/>
      <protection/>
    </xf>
    <xf numFmtId="0" fontId="4" fillId="0" borderId="14" xfId="236" applyFont="1" applyFill="1" applyBorder="1" applyAlignment="1">
      <alignment horizontal="center" vertical="center" wrapText="1"/>
      <protection/>
    </xf>
    <xf numFmtId="0" fontId="4" fillId="0" borderId="14" xfId="236" applyFont="1" applyFill="1" applyBorder="1" applyAlignment="1">
      <alignment vertical="center" wrapText="1"/>
      <protection/>
    </xf>
    <xf numFmtId="0" fontId="3" fillId="0" borderId="14" xfId="236" applyFont="1" applyBorder="1" applyAlignment="1">
      <alignment horizontal="left" vertical="center" wrapText="1"/>
      <protection/>
    </xf>
    <xf numFmtId="0" fontId="4" fillId="0" borderId="14" xfId="236" applyFont="1" applyFill="1" applyBorder="1" applyAlignment="1">
      <alignment vertical="center" wrapText="1"/>
      <protection/>
    </xf>
    <xf numFmtId="174" fontId="3" fillId="0" borderId="14" xfId="236" applyNumberFormat="1" applyFont="1" applyBorder="1" applyAlignment="1">
      <alignment vertical="center" wrapText="1"/>
      <protection/>
    </xf>
    <xf numFmtId="0" fontId="4" fillId="58" borderId="14" xfId="236" applyFont="1" applyFill="1" applyBorder="1" applyAlignment="1">
      <alignment horizontal="center" vertical="center" wrapText="1"/>
      <protection/>
    </xf>
    <xf numFmtId="14" fontId="4" fillId="58" borderId="14" xfId="236" applyNumberFormat="1" applyFont="1" applyFill="1" applyBorder="1" applyAlignment="1">
      <alignment horizontal="center" vertical="center" wrapText="1"/>
      <protection/>
    </xf>
    <xf numFmtId="0" fontId="10" fillId="0" borderId="14" xfId="229" applyFont="1" applyFill="1" applyBorder="1" applyAlignment="1">
      <alignment horizontal="left" vertical="center" wrapText="1"/>
      <protection/>
    </xf>
    <xf numFmtId="175" fontId="10" fillId="50" borderId="14" xfId="143" applyNumberFormat="1" applyFont="1" applyFill="1" applyBorder="1" applyAlignment="1">
      <alignment horizontal="left" vertical="center" wrapText="1"/>
    </xf>
    <xf numFmtId="175" fontId="16" fillId="50" borderId="14" xfId="143" applyNumberFormat="1" applyFont="1" applyFill="1" applyBorder="1" applyAlignment="1">
      <alignment horizontal="left" vertical="center" wrapText="1"/>
    </xf>
    <xf numFmtId="172" fontId="10" fillId="50" borderId="14" xfId="229" applyNumberFormat="1" applyFont="1" applyFill="1" applyBorder="1" applyAlignment="1" applyProtection="1">
      <alignment horizontal="left" vertical="center" wrapText="1"/>
      <protection hidden="1" locked="0"/>
    </xf>
    <xf numFmtId="173" fontId="10" fillId="0" borderId="14" xfId="229" applyNumberFormat="1" applyFont="1" applyFill="1" applyBorder="1" applyAlignment="1">
      <alignment horizontal="left" vertical="center" wrapText="1"/>
      <protection/>
    </xf>
    <xf numFmtId="175" fontId="10" fillId="0" borderId="26" xfId="143" applyNumberFormat="1" applyFont="1" applyFill="1" applyBorder="1" applyAlignment="1">
      <alignment horizontal="left" vertical="center" wrapText="1"/>
    </xf>
    <xf numFmtId="9" fontId="10" fillId="0" borderId="14" xfId="258" applyFont="1" applyBorder="1" applyAlignment="1">
      <alignment horizontal="left" vertical="center" wrapText="1"/>
    </xf>
    <xf numFmtId="175" fontId="10" fillId="0" borderId="29" xfId="143" applyNumberFormat="1" applyFont="1" applyFill="1" applyBorder="1" applyAlignment="1">
      <alignment horizontal="left" vertical="center" wrapText="1"/>
    </xf>
    <xf numFmtId="175" fontId="10" fillId="50" borderId="26" xfId="143" applyNumberFormat="1" applyFont="1" applyFill="1" applyBorder="1" applyAlignment="1">
      <alignment horizontal="left" vertical="center" wrapText="1"/>
    </xf>
    <xf numFmtId="175" fontId="10" fillId="0" borderId="26" xfId="143" applyNumberFormat="1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175" fontId="19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16" fillId="50" borderId="23" xfId="0" applyFont="1" applyFill="1" applyBorder="1" applyAlignment="1">
      <alignment/>
    </xf>
    <xf numFmtId="0" fontId="16" fillId="50" borderId="30" xfId="0" applyFont="1" applyFill="1" applyBorder="1" applyAlignment="1">
      <alignment/>
    </xf>
    <xf numFmtId="0" fontId="16" fillId="0" borderId="27" xfId="222" applyNumberFormat="1" applyFont="1" applyFill="1" applyBorder="1" applyAlignment="1">
      <alignment vertical="center"/>
      <protection/>
    </xf>
    <xf numFmtId="0" fontId="10" fillId="0" borderId="27" xfId="222" applyNumberFormat="1" applyFont="1" applyFill="1" applyBorder="1" applyAlignment="1">
      <alignment horizontal="center" vertical="center"/>
      <protection/>
    </xf>
    <xf numFmtId="0" fontId="10" fillId="0" borderId="27" xfId="222" applyNumberFormat="1" applyFont="1" applyFill="1" applyBorder="1" applyAlignment="1">
      <alignment vertical="center"/>
      <protection/>
    </xf>
    <xf numFmtId="0" fontId="10" fillId="0" borderId="14" xfId="222" applyNumberFormat="1" applyFont="1" applyFill="1" applyBorder="1" applyAlignment="1">
      <alignment horizontal="left" vertical="center" wrapText="1"/>
      <protection/>
    </xf>
    <xf numFmtId="0" fontId="16" fillId="0" borderId="27" xfId="222" applyNumberFormat="1" applyFont="1" applyFill="1" applyBorder="1" applyAlignment="1">
      <alignment horizontal="left" vertical="center"/>
      <protection/>
    </xf>
    <xf numFmtId="174" fontId="10" fillId="50" borderId="14" xfId="222" applyNumberFormat="1" applyFont="1" applyFill="1" applyBorder="1" applyAlignment="1">
      <alignment horizontal="left" vertical="center"/>
      <protection/>
    </xf>
    <xf numFmtId="0" fontId="10" fillId="50" borderId="14" xfId="222" applyFont="1" applyFill="1" applyBorder="1" applyAlignment="1">
      <alignment horizontal="center" vertical="center" wrapText="1"/>
      <protection/>
    </xf>
    <xf numFmtId="175" fontId="10" fillId="50" borderId="14" xfId="149" applyNumberFormat="1" applyFont="1" applyFill="1" applyBorder="1" applyAlignment="1">
      <alignment horizontal="right" vertical="center" wrapText="1"/>
    </xf>
    <xf numFmtId="0" fontId="16" fillId="50" borderId="14" xfId="222" applyFont="1" applyFill="1" applyBorder="1" applyAlignment="1">
      <alignment horizontal="center" vertical="center" wrapText="1"/>
      <protection/>
    </xf>
    <xf numFmtId="0" fontId="10" fillId="0" borderId="26" xfId="222" applyFont="1" applyFill="1" applyBorder="1" applyAlignment="1">
      <alignment horizontal="left" vertical="center" wrapText="1"/>
      <protection/>
    </xf>
    <xf numFmtId="175" fontId="10" fillId="59" borderId="14" xfId="149" applyNumberFormat="1" applyFont="1" applyFill="1" applyBorder="1" applyAlignment="1">
      <alignment horizontal="right" vertical="center" wrapText="1"/>
    </xf>
    <xf numFmtId="0" fontId="10" fillId="50" borderId="14" xfId="222" applyFont="1" applyFill="1" applyBorder="1" applyAlignment="1">
      <alignment vertical="center"/>
      <protection/>
    </xf>
    <xf numFmtId="0" fontId="10" fillId="0" borderId="14" xfId="222" applyFont="1" applyFill="1" applyBorder="1" applyAlignment="1">
      <alignment horizontal="right" vertical="center"/>
      <protection/>
    </xf>
    <xf numFmtId="14" fontId="16" fillId="0" borderId="27" xfId="222" applyNumberFormat="1" applyFont="1" applyFill="1" applyBorder="1" applyAlignment="1">
      <alignment vertical="center"/>
      <protection/>
    </xf>
    <xf numFmtId="174" fontId="10" fillId="0" borderId="27" xfId="222" applyNumberFormat="1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vertical="center" wrapText="1"/>
      <protection/>
    </xf>
    <xf numFmtId="0" fontId="10" fillId="0" borderId="14" xfId="222" applyFont="1" applyFill="1" applyBorder="1" applyAlignment="1">
      <alignment horizontal="left" vertical="center" wrapText="1"/>
      <protection/>
    </xf>
    <xf numFmtId="0" fontId="16" fillId="0" borderId="27" xfId="222" applyFont="1" applyFill="1" applyBorder="1" applyAlignment="1">
      <alignment horizontal="left" vertical="center"/>
      <protection/>
    </xf>
    <xf numFmtId="174" fontId="10" fillId="0" borderId="14" xfId="222" applyNumberFormat="1" applyFont="1" applyFill="1" applyBorder="1" applyAlignment="1">
      <alignment horizontal="left" vertical="center"/>
      <protection/>
    </xf>
    <xf numFmtId="0" fontId="10" fillId="0" borderId="26" xfId="222" applyFont="1" applyFill="1" applyBorder="1" applyAlignment="1">
      <alignment horizontal="center" vertical="center" wrapText="1"/>
      <protection/>
    </xf>
    <xf numFmtId="175" fontId="10" fillId="0" borderId="26" xfId="149" applyNumberFormat="1" applyFont="1" applyFill="1" applyBorder="1" applyAlignment="1">
      <alignment horizontal="right" vertical="center" wrapText="1"/>
    </xf>
    <xf numFmtId="0" fontId="10" fillId="0" borderId="26" xfId="222" applyFont="1" applyFill="1" applyBorder="1" applyAlignment="1">
      <alignment horizontal="left" vertical="center"/>
      <protection/>
    </xf>
    <xf numFmtId="0" fontId="16" fillId="0" borderId="26" xfId="222" applyFont="1" applyFill="1" applyBorder="1" applyAlignment="1">
      <alignment horizontal="center" vertical="center" wrapText="1"/>
      <protection/>
    </xf>
    <xf numFmtId="14" fontId="16" fillId="0" borderId="14" xfId="222" applyNumberFormat="1" applyFont="1" applyFill="1" applyBorder="1" applyAlignment="1">
      <alignment horizontal="left" vertical="center"/>
      <protection/>
    </xf>
    <xf numFmtId="0" fontId="16" fillId="0" borderId="14" xfId="222" applyFont="1" applyFill="1" applyBorder="1" applyAlignment="1">
      <alignment horizontal="center" vertical="center"/>
      <protection/>
    </xf>
    <xf numFmtId="3" fontId="10" fillId="0" borderId="14" xfId="222" applyNumberFormat="1" applyFont="1" applyFill="1" applyBorder="1" applyAlignment="1">
      <alignment horizontal="right" vertical="center"/>
      <protection/>
    </xf>
    <xf numFmtId="0" fontId="16" fillId="0" borderId="14" xfId="222" applyFont="1" applyFill="1" applyBorder="1" applyAlignment="1">
      <alignment horizontal="left" vertical="center"/>
      <protection/>
    </xf>
    <xf numFmtId="0" fontId="10" fillId="50" borderId="27" xfId="222" applyFont="1" applyFill="1" applyBorder="1" applyAlignment="1">
      <alignment horizontal="center" vertical="center"/>
      <protection/>
    </xf>
    <xf numFmtId="14" fontId="16" fillId="50" borderId="27" xfId="222" applyNumberFormat="1" applyFont="1" applyFill="1" applyBorder="1" applyAlignment="1">
      <alignment horizontal="center" vertical="center"/>
      <protection/>
    </xf>
    <xf numFmtId="0" fontId="16" fillId="50" borderId="27" xfId="222" applyFont="1" applyFill="1" applyBorder="1" applyAlignment="1">
      <alignment horizontal="center" vertical="center" wrapText="1"/>
      <protection/>
    </xf>
    <xf numFmtId="0" fontId="10" fillId="50" borderId="27" xfId="222" applyFont="1" applyFill="1" applyBorder="1" applyAlignment="1">
      <alignment horizontal="center" vertical="center" wrapText="1"/>
      <protection/>
    </xf>
    <xf numFmtId="175" fontId="10" fillId="50" borderId="27" xfId="149" applyNumberFormat="1" applyFont="1" applyFill="1" applyBorder="1" applyAlignment="1">
      <alignment vertical="center" wrapText="1"/>
    </xf>
    <xf numFmtId="3" fontId="10" fillId="50" borderId="27" xfId="222" applyNumberFormat="1" applyFont="1" applyFill="1" applyBorder="1" applyAlignment="1">
      <alignment vertical="center"/>
      <protection/>
    </xf>
    <xf numFmtId="0" fontId="10" fillId="50" borderId="27" xfId="222" applyFont="1" applyFill="1" applyBorder="1" applyAlignment="1">
      <alignment vertical="center"/>
      <protection/>
    </xf>
    <xf numFmtId="0" fontId="16" fillId="50" borderId="14" xfId="222" applyFont="1" applyFill="1" applyBorder="1" applyAlignment="1">
      <alignment horizontal="left" vertical="center" wrapText="1"/>
      <protection/>
    </xf>
    <xf numFmtId="3" fontId="16" fillId="50" borderId="27" xfId="222" applyNumberFormat="1" applyFont="1" applyFill="1" applyBorder="1" applyAlignment="1">
      <alignment horizontal="center" vertical="center" wrapText="1"/>
      <protection/>
    </xf>
    <xf numFmtId="0" fontId="10" fillId="50" borderId="14" xfId="222" applyFont="1" applyFill="1" applyBorder="1" applyAlignment="1">
      <alignment horizontal="center" vertical="center"/>
      <protection/>
    </xf>
    <xf numFmtId="14" fontId="16" fillId="50" borderId="14" xfId="222" applyNumberFormat="1" applyFont="1" applyFill="1" applyBorder="1" applyAlignment="1">
      <alignment horizontal="center" vertical="center"/>
      <protection/>
    </xf>
    <xf numFmtId="3" fontId="10" fillId="50" borderId="14" xfId="222" applyNumberFormat="1" applyFont="1" applyFill="1" applyBorder="1" applyAlignment="1">
      <alignment horizontal="left" vertical="center"/>
      <protection/>
    </xf>
    <xf numFmtId="0" fontId="16" fillId="0" borderId="27" xfId="222" applyFont="1" applyFill="1" applyBorder="1" applyAlignment="1">
      <alignment horizontal="center" vertical="center" wrapText="1"/>
      <protection/>
    </xf>
    <xf numFmtId="175" fontId="10" fillId="0" borderId="27" xfId="149" applyNumberFormat="1" applyFont="1" applyFill="1" applyBorder="1" applyAlignment="1">
      <alignment horizontal="right" vertical="center" wrapText="1"/>
    </xf>
    <xf numFmtId="3" fontId="10" fillId="0" borderId="27" xfId="222" applyNumberFormat="1" applyFont="1" applyFill="1" applyBorder="1" applyAlignment="1">
      <alignment horizontal="left" vertical="center"/>
      <protection/>
    </xf>
    <xf numFmtId="0" fontId="10" fillId="0" borderId="27" xfId="222" applyFont="1" applyFill="1" applyBorder="1" applyAlignment="1">
      <alignment horizontal="left" vertical="center"/>
      <protection/>
    </xf>
    <xf numFmtId="0" fontId="10" fillId="50" borderId="14" xfId="222" applyFont="1" applyFill="1" applyBorder="1" applyAlignment="1">
      <alignment horizontal="left" vertical="center"/>
      <protection/>
    </xf>
    <xf numFmtId="0" fontId="10" fillId="50" borderId="27" xfId="222" applyFont="1" applyFill="1" applyBorder="1" applyAlignment="1">
      <alignment horizontal="left" vertical="center"/>
      <protection/>
    </xf>
    <xf numFmtId="3" fontId="10" fillId="50" borderId="27" xfId="226" applyNumberFormat="1" applyFont="1" applyFill="1" applyBorder="1" applyAlignment="1">
      <alignment horizontal="center" vertical="center" wrapText="1"/>
      <protection/>
    </xf>
    <xf numFmtId="0" fontId="10" fillId="0" borderId="27" xfId="222" applyFont="1" applyFill="1" applyBorder="1" applyAlignment="1">
      <alignment horizontal="center" vertical="center"/>
      <protection/>
    </xf>
    <xf numFmtId="14" fontId="16" fillId="0" borderId="27" xfId="222" applyNumberFormat="1" applyFont="1" applyFill="1" applyBorder="1" applyAlignment="1">
      <alignment horizontal="center" vertical="center"/>
      <protection/>
    </xf>
    <xf numFmtId="0" fontId="10" fillId="0" borderId="27" xfId="222" applyFont="1" applyFill="1" applyBorder="1" applyAlignment="1">
      <alignment horizontal="center" vertical="center" wrapText="1"/>
      <protection/>
    </xf>
    <xf numFmtId="175" fontId="10" fillId="0" borderId="27" xfId="149" applyNumberFormat="1" applyFont="1" applyFill="1" applyBorder="1" applyAlignment="1">
      <alignment vertical="center" wrapText="1"/>
    </xf>
    <xf numFmtId="3" fontId="10" fillId="0" borderId="27" xfId="222" applyNumberFormat="1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horizontal="left" vertical="center" wrapText="1"/>
      <protection/>
    </xf>
    <xf numFmtId="0" fontId="10" fillId="0" borderId="27" xfId="226" applyFont="1" applyFill="1" applyBorder="1" applyAlignment="1">
      <alignment horizontal="center" vertical="center" wrapText="1"/>
      <protection/>
    </xf>
    <xf numFmtId="0" fontId="10" fillId="0" borderId="14" xfId="222" applyFont="1" applyFill="1" applyBorder="1" applyAlignment="1">
      <alignment horizontal="center" vertical="center"/>
      <protection/>
    </xf>
    <xf numFmtId="14" fontId="16" fillId="0" borderId="14" xfId="222" applyNumberFormat="1" applyFont="1" applyFill="1" applyBorder="1" applyAlignment="1">
      <alignment horizontal="center" vertical="center"/>
      <protection/>
    </xf>
    <xf numFmtId="0" fontId="16" fillId="0" borderId="14" xfId="222" applyFont="1" applyFill="1" applyBorder="1" applyAlignment="1">
      <alignment horizontal="center" vertical="center" wrapText="1"/>
      <protection/>
    </xf>
    <xf numFmtId="0" fontId="10" fillId="0" borderId="14" xfId="222" applyFont="1" applyFill="1" applyBorder="1" applyAlignment="1">
      <alignment horizontal="center" vertical="center" wrapText="1"/>
      <protection/>
    </xf>
    <xf numFmtId="175" fontId="10" fillId="0" borderId="14" xfId="149" applyNumberFormat="1" applyFont="1" applyFill="1" applyBorder="1" applyAlignment="1">
      <alignment horizontal="right" vertical="center" wrapText="1"/>
    </xf>
    <xf numFmtId="3" fontId="10" fillId="0" borderId="14" xfId="222" applyNumberFormat="1" applyFont="1" applyFill="1" applyBorder="1" applyAlignment="1">
      <alignment horizontal="left" vertical="center"/>
      <protection/>
    </xf>
    <xf numFmtId="0" fontId="10" fillId="0" borderId="14" xfId="222" applyFont="1" applyFill="1" applyBorder="1" applyAlignment="1">
      <alignment horizontal="left" vertical="center"/>
      <protection/>
    </xf>
    <xf numFmtId="0" fontId="10" fillId="0" borderId="14" xfId="226" applyFont="1" applyFill="1" applyBorder="1" applyAlignment="1">
      <alignment horizontal="center" vertical="center" wrapText="1"/>
      <protection/>
    </xf>
    <xf numFmtId="0" fontId="16" fillId="0" borderId="14" xfId="222" applyFont="1" applyFill="1" applyBorder="1" applyAlignment="1">
      <alignment horizontal="right" vertical="center" wrapText="1"/>
      <protection/>
    </xf>
    <xf numFmtId="0" fontId="10" fillId="50" borderId="26" xfId="222" applyFont="1" applyFill="1" applyBorder="1" applyAlignment="1">
      <alignment vertical="center"/>
      <protection/>
    </xf>
    <xf numFmtId="0" fontId="16" fillId="0" borderId="27" xfId="222" applyFont="1" applyFill="1" applyBorder="1" applyAlignment="1">
      <alignment vertical="center" wrapText="1"/>
      <protection/>
    </xf>
    <xf numFmtId="0" fontId="16" fillId="0" borderId="14" xfId="222" applyFont="1" applyFill="1" applyBorder="1" applyAlignment="1">
      <alignment vertical="center" wrapText="1"/>
      <protection/>
    </xf>
    <xf numFmtId="0" fontId="16" fillId="0" borderId="27" xfId="222" applyFont="1" applyFill="1" applyBorder="1" applyAlignment="1">
      <alignment vertical="center"/>
      <protection/>
    </xf>
    <xf numFmtId="0" fontId="16" fillId="50" borderId="14" xfId="222" applyFont="1" applyFill="1" applyBorder="1" applyAlignment="1">
      <alignment vertical="center"/>
      <protection/>
    </xf>
    <xf numFmtId="0" fontId="16" fillId="0" borderId="27" xfId="222" applyNumberFormat="1" applyFont="1" applyFill="1" applyBorder="1" applyAlignment="1">
      <alignment horizontal="center" vertical="center"/>
      <protection/>
    </xf>
    <xf numFmtId="3" fontId="16" fillId="0" borderId="14" xfId="222" applyNumberFormat="1" applyFont="1" applyFill="1" applyBorder="1" applyAlignment="1">
      <alignment horizontal="left" vertical="center"/>
      <protection/>
    </xf>
    <xf numFmtId="0" fontId="16" fillId="0" borderId="14" xfId="222" applyFont="1" applyFill="1" applyBorder="1" applyAlignment="1">
      <alignment horizontal="right" vertical="center"/>
      <protection/>
    </xf>
    <xf numFmtId="0" fontId="16" fillId="50" borderId="14" xfId="222" applyFont="1" applyFill="1" applyBorder="1" applyAlignment="1">
      <alignment horizontal="left" vertical="center"/>
      <protection/>
    </xf>
    <xf numFmtId="3" fontId="16" fillId="50" borderId="14" xfId="222" applyNumberFormat="1" applyFont="1" applyFill="1" applyBorder="1" applyAlignment="1">
      <alignment horizontal="right" vertical="center"/>
      <protection/>
    </xf>
    <xf numFmtId="0" fontId="16" fillId="50" borderId="14" xfId="222" applyFont="1" applyFill="1" applyBorder="1" applyAlignment="1">
      <alignment horizontal="center" vertical="center"/>
      <protection/>
    </xf>
    <xf numFmtId="14" fontId="16" fillId="50" borderId="14" xfId="222" applyNumberFormat="1" applyFont="1" applyFill="1" applyBorder="1" applyAlignment="1">
      <alignment horizontal="left" vertical="center"/>
      <protection/>
    </xf>
    <xf numFmtId="3" fontId="16" fillId="50" borderId="14" xfId="222" applyNumberFormat="1" applyFont="1" applyFill="1" applyBorder="1" applyAlignment="1">
      <alignment horizontal="center" vertical="center" wrapText="1"/>
      <protection/>
    </xf>
    <xf numFmtId="175" fontId="16" fillId="0" borderId="14" xfId="149" applyNumberFormat="1" applyFont="1" applyFill="1" applyBorder="1" applyAlignment="1">
      <alignment horizontal="right" vertical="center" wrapText="1"/>
    </xf>
    <xf numFmtId="3" fontId="16" fillId="58" borderId="14" xfId="222" applyNumberFormat="1" applyFont="1" applyFill="1" applyBorder="1" applyAlignment="1">
      <alignment horizontal="center" vertical="center" wrapText="1"/>
      <protection/>
    </xf>
    <xf numFmtId="0" fontId="16" fillId="58" borderId="14" xfId="222" applyFont="1" applyFill="1" applyBorder="1" applyAlignment="1">
      <alignment vertical="center"/>
      <protection/>
    </xf>
    <xf numFmtId="0" fontId="16" fillId="58" borderId="14" xfId="222" applyFont="1" applyFill="1" applyBorder="1" applyAlignment="1">
      <alignment horizontal="left" vertical="center"/>
      <protection/>
    </xf>
    <xf numFmtId="175" fontId="16" fillId="58" borderId="14" xfId="149" applyNumberFormat="1" applyFont="1" applyFill="1" applyBorder="1" applyAlignment="1">
      <alignment horizontal="right" vertical="center" wrapText="1"/>
    </xf>
    <xf numFmtId="0" fontId="16" fillId="58" borderId="14" xfId="222" applyFont="1" applyFill="1" applyBorder="1" applyAlignment="1">
      <alignment horizontal="center" vertical="center" wrapText="1"/>
      <protection/>
    </xf>
    <xf numFmtId="14" fontId="16" fillId="58" borderId="14" xfId="222" applyNumberFormat="1" applyFont="1" applyFill="1" applyBorder="1" applyAlignment="1">
      <alignment horizontal="center" vertical="center"/>
      <protection/>
    </xf>
    <xf numFmtId="0" fontId="16" fillId="58" borderId="14" xfId="222" applyFont="1" applyFill="1" applyBorder="1" applyAlignment="1">
      <alignment horizontal="center" vertical="center"/>
      <protection/>
    </xf>
    <xf numFmtId="0" fontId="10" fillId="0" borderId="14" xfId="222" applyFont="1" applyBorder="1" applyAlignment="1">
      <alignment horizontal="left" vertical="center" wrapText="1"/>
      <protection/>
    </xf>
    <xf numFmtId="174" fontId="10" fillId="0" borderId="14" xfId="222" applyNumberFormat="1" applyFont="1" applyBorder="1" applyAlignment="1">
      <alignment vertical="center" wrapText="1"/>
      <protection/>
    </xf>
    <xf numFmtId="14" fontId="16" fillId="0" borderId="14" xfId="222" applyNumberFormat="1" applyFont="1" applyFill="1" applyBorder="1" applyAlignment="1">
      <alignment horizontal="center" vertical="center" wrapText="1"/>
      <protection/>
    </xf>
    <xf numFmtId="0" fontId="10" fillId="58" borderId="14" xfId="222" applyFont="1" applyFill="1" applyBorder="1" applyAlignment="1">
      <alignment horizontal="left" vertical="center" wrapText="1"/>
      <protection/>
    </xf>
    <xf numFmtId="0" fontId="10" fillId="58" borderId="27" xfId="222" applyFont="1" applyFill="1" applyBorder="1" applyAlignment="1">
      <alignment horizontal="left" vertical="center" wrapText="1"/>
      <protection/>
    </xf>
    <xf numFmtId="0" fontId="10" fillId="58" borderId="27" xfId="222" applyFont="1" applyFill="1" applyBorder="1" applyAlignment="1">
      <alignment vertical="center" wrapText="1"/>
      <protection/>
    </xf>
    <xf numFmtId="174" fontId="10" fillId="58" borderId="27" xfId="222" applyNumberFormat="1" applyFont="1" applyFill="1" applyBorder="1" applyAlignment="1">
      <alignment vertical="center"/>
      <protection/>
    </xf>
    <xf numFmtId="0" fontId="10" fillId="58" borderId="14" xfId="222" applyFont="1" applyFill="1" applyBorder="1" applyAlignment="1">
      <alignment horizontal="left" vertical="center"/>
      <protection/>
    </xf>
    <xf numFmtId="3" fontId="10" fillId="58" borderId="14" xfId="222" applyNumberFormat="1" applyFont="1" applyFill="1" applyBorder="1" applyAlignment="1">
      <alignment horizontal="left" vertical="center"/>
      <protection/>
    </xf>
    <xf numFmtId="175" fontId="10" fillId="58" borderId="14" xfId="149" applyNumberFormat="1" applyFont="1" applyFill="1" applyBorder="1" applyAlignment="1">
      <alignment horizontal="right" vertical="center" wrapText="1"/>
    </xf>
    <xf numFmtId="14" fontId="16" fillId="58" borderId="14" xfId="222" applyNumberFormat="1" applyFont="1" applyFill="1" applyBorder="1" applyAlignment="1">
      <alignment horizontal="center" vertical="center" wrapText="1"/>
      <protection/>
    </xf>
    <xf numFmtId="0" fontId="10" fillId="0" borderId="27" xfId="240" applyFont="1" applyFill="1" applyBorder="1" applyAlignment="1">
      <alignment horizontal="left" vertical="center" wrapText="1"/>
      <protection/>
    </xf>
    <xf numFmtId="0" fontId="10" fillId="0" borderId="27" xfId="240" applyNumberFormat="1" applyFont="1" applyFill="1" applyBorder="1" applyAlignment="1">
      <alignment horizontal="left" vertical="center" wrapText="1"/>
      <protection/>
    </xf>
    <xf numFmtId="0" fontId="10" fillId="0" borderId="14" xfId="240" applyNumberFormat="1" applyFont="1" applyFill="1" applyBorder="1" applyAlignment="1">
      <alignment horizontal="left" vertical="center" wrapText="1"/>
      <protection/>
    </xf>
    <xf numFmtId="3" fontId="10" fillId="0" borderId="14" xfId="15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4" xfId="240" applyFont="1" applyFill="1" applyBorder="1" applyAlignment="1">
      <alignment horizontal="left" vertical="center" wrapText="1"/>
      <protection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14" xfId="240" applyNumberFormat="1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center" vertical="center" wrapText="1"/>
    </xf>
    <xf numFmtId="175" fontId="10" fillId="0" borderId="14" xfId="150" applyNumberFormat="1" applyFont="1" applyFill="1" applyBorder="1" applyAlignment="1">
      <alignment horizontal="left" vertical="center" wrapText="1"/>
    </xf>
    <xf numFmtId="175" fontId="10" fillId="0" borderId="27" xfId="150" applyNumberFormat="1" applyFont="1" applyFill="1" applyBorder="1" applyAlignment="1">
      <alignment horizontal="left" vertical="center" wrapText="1"/>
    </xf>
    <xf numFmtId="175" fontId="10" fillId="0" borderId="29" xfId="150" applyNumberFormat="1" applyFont="1" applyFill="1" applyBorder="1" applyAlignment="1">
      <alignment horizontal="left" vertical="center" wrapText="1"/>
    </xf>
    <xf numFmtId="175" fontId="10" fillId="0" borderId="26" xfId="150" applyNumberFormat="1" applyFont="1" applyFill="1" applyBorder="1" applyAlignment="1">
      <alignment horizontal="left" vertical="center" wrapText="1"/>
    </xf>
    <xf numFmtId="175" fontId="10" fillId="0" borderId="27" xfId="150" applyNumberFormat="1" applyFont="1" applyFill="1" applyBorder="1" applyAlignment="1" applyProtection="1">
      <alignment horizontal="left" vertical="center" wrapText="1"/>
      <protection locked="0"/>
    </xf>
    <xf numFmtId="175" fontId="10" fillId="0" borderId="14" xfId="150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50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>
      <alignment vertical="center" wrapText="1"/>
    </xf>
    <xf numFmtId="14" fontId="10" fillId="0" borderId="27" xfId="0" applyNumberFormat="1" applyFont="1" applyFill="1" applyBorder="1" applyAlignment="1">
      <alignment horizontal="left" vertical="center" wrapText="1"/>
    </xf>
    <xf numFmtId="3" fontId="10" fillId="0" borderId="27" xfId="240" applyNumberFormat="1" applyFont="1" applyFill="1" applyBorder="1" applyAlignment="1">
      <alignment horizontal="left" vertical="center" wrapText="1"/>
      <protection/>
    </xf>
    <xf numFmtId="175" fontId="10" fillId="0" borderId="14" xfId="150" applyNumberFormat="1" applyFont="1" applyFill="1" applyBorder="1" applyAlignment="1">
      <alignment vertical="center" wrapText="1"/>
    </xf>
    <xf numFmtId="0" fontId="10" fillId="0" borderId="27" xfId="240" applyNumberFormat="1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vertical="center" wrapText="1"/>
    </xf>
    <xf numFmtId="0" fontId="10" fillId="0" borderId="29" xfId="240" applyNumberFormat="1" applyFont="1" applyFill="1" applyBorder="1" applyAlignment="1">
      <alignment vertical="center" wrapText="1"/>
      <protection/>
    </xf>
    <xf numFmtId="0" fontId="10" fillId="0" borderId="27" xfId="240" applyFont="1" applyFill="1" applyBorder="1" applyAlignment="1">
      <alignment vertical="center" wrapText="1"/>
      <protection/>
    </xf>
    <xf numFmtId="0" fontId="10" fillId="0" borderId="29" xfId="240" applyFont="1" applyFill="1" applyBorder="1" applyAlignment="1">
      <alignment vertical="center" wrapText="1"/>
      <protection/>
    </xf>
    <xf numFmtId="14" fontId="10" fillId="0" borderId="29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vertical="center" wrapText="1"/>
    </xf>
    <xf numFmtId="0" fontId="10" fillId="0" borderId="26" xfId="240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0" fontId="10" fillId="0" borderId="14" xfId="240" applyNumberFormat="1" applyFont="1" applyFill="1" applyBorder="1" applyAlignment="1">
      <alignment vertical="center" wrapText="1"/>
      <protection/>
    </xf>
    <xf numFmtId="0" fontId="10" fillId="0" borderId="14" xfId="240" applyFont="1" applyFill="1" applyBorder="1" applyAlignment="1">
      <alignment vertical="center" wrapText="1"/>
      <protection/>
    </xf>
    <xf numFmtId="3" fontId="10" fillId="0" borderId="14" xfId="150" applyNumberFormat="1" applyFont="1" applyFill="1" applyBorder="1" applyAlignment="1">
      <alignment horizontal="right" vertical="center" wrapText="1"/>
    </xf>
    <xf numFmtId="175" fontId="10" fillId="0" borderId="14" xfId="15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/>
    </xf>
    <xf numFmtId="0" fontId="10" fillId="0" borderId="27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/>
    </xf>
    <xf numFmtId="14" fontId="10" fillId="0" borderId="14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wrapText="1"/>
    </xf>
    <xf numFmtId="175" fontId="10" fillId="0" borderId="14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right" vertical="center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175" fontId="10" fillId="0" borderId="14" xfId="150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10" fillId="0" borderId="26" xfId="240" applyFont="1" applyFill="1" applyBorder="1" applyAlignment="1">
      <alignment horizontal="left" vertical="center" wrapText="1"/>
      <protection/>
    </xf>
    <xf numFmtId="175" fontId="6" fillId="0" borderId="0" xfId="223" applyNumberFormat="1" applyFont="1" applyFill="1" applyBorder="1" applyAlignment="1">
      <alignment vertical="center"/>
      <protection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14" fontId="16" fillId="50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49" fontId="16" fillId="50" borderId="27" xfId="238" applyNumberFormat="1" applyFont="1" applyFill="1" applyBorder="1" applyAlignment="1" applyProtection="1">
      <alignment vertical="center" wrapText="1"/>
      <protection locked="0"/>
    </xf>
    <xf numFmtId="49" fontId="16" fillId="50" borderId="26" xfId="238" applyNumberFormat="1" applyFont="1" applyFill="1" applyBorder="1" applyAlignment="1" applyProtection="1">
      <alignment vertical="center" wrapText="1"/>
      <protection locked="0"/>
    </xf>
    <xf numFmtId="49" fontId="16" fillId="50" borderId="27" xfId="238" applyNumberFormat="1" applyFont="1" applyFill="1" applyBorder="1" applyAlignment="1" applyProtection="1">
      <alignment horizontal="left" vertical="center" wrapText="1"/>
      <protection locked="0"/>
    </xf>
    <xf numFmtId="49" fontId="16" fillId="50" borderId="26" xfId="238" applyNumberFormat="1" applyFont="1" applyFill="1" applyBorder="1" applyAlignment="1" applyProtection="1">
      <alignment horizontal="left" vertical="center" wrapText="1"/>
      <protection locked="0"/>
    </xf>
    <xf numFmtId="14" fontId="16" fillId="0" borderId="27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0" fontId="16" fillId="50" borderId="1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9" fontId="16" fillId="0" borderId="27" xfId="238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238" applyNumberFormat="1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14" fontId="16" fillId="50" borderId="29" xfId="238" applyNumberFormat="1" applyFont="1" applyFill="1" applyBorder="1" applyAlignment="1" applyProtection="1">
      <alignment horizontal="left" vertical="center" wrapText="1"/>
      <protection locked="0"/>
    </xf>
    <xf numFmtId="14" fontId="16" fillId="50" borderId="26" xfId="238" applyNumberFormat="1" applyFont="1" applyFill="1" applyBorder="1" applyAlignment="1" applyProtection="1">
      <alignment horizontal="left" vertical="center" wrapText="1"/>
      <protection locked="0"/>
    </xf>
    <xf numFmtId="14" fontId="16" fillId="0" borderId="29" xfId="0" applyNumberFormat="1" applyFont="1" applyFill="1" applyBorder="1" applyAlignment="1">
      <alignment horizontal="left" vertical="center" wrapText="1"/>
    </xf>
    <xf numFmtId="49" fontId="16" fillId="0" borderId="27" xfId="238" applyNumberFormat="1" applyFont="1" applyBorder="1" applyAlignment="1" applyProtection="1">
      <alignment horizontal="left" vertical="center" wrapText="1"/>
      <protection locked="0"/>
    </xf>
    <xf numFmtId="49" fontId="16" fillId="0" borderId="26" xfId="238" applyNumberFormat="1" applyFont="1" applyBorder="1" applyAlignment="1" applyProtection="1">
      <alignment horizontal="left" vertical="center" wrapText="1"/>
      <protection locked="0"/>
    </xf>
    <xf numFmtId="14" fontId="16" fillId="0" borderId="27" xfId="238" applyNumberFormat="1" applyFont="1" applyBorder="1" applyAlignment="1" applyProtection="1">
      <alignment horizontal="left" vertical="center" wrapText="1"/>
      <protection locked="0"/>
    </xf>
    <xf numFmtId="14" fontId="16" fillId="0" borderId="26" xfId="238" applyNumberFormat="1" applyFont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>
      <alignment horizontal="center" vertical="center" wrapText="1"/>
    </xf>
    <xf numFmtId="49" fontId="16" fillId="0" borderId="29" xfId="238" applyNumberFormat="1" applyFont="1" applyFill="1" applyBorder="1" applyAlignment="1" applyProtection="1">
      <alignment horizontal="left" vertical="center" wrapText="1"/>
      <protection locked="0"/>
    </xf>
    <xf numFmtId="0" fontId="16" fillId="50" borderId="29" xfId="0" applyFont="1" applyFill="1" applyBorder="1" applyAlignment="1">
      <alignment horizontal="center" vertical="center" wrapText="1"/>
    </xf>
    <xf numFmtId="0" fontId="16" fillId="50" borderId="29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 readingOrder="1"/>
    </xf>
    <xf numFmtId="0" fontId="16" fillId="0" borderId="29" xfId="0" applyFont="1" applyFill="1" applyBorder="1" applyAlignment="1">
      <alignment horizontal="left" vertical="center" wrapText="1" readingOrder="1"/>
    </xf>
    <xf numFmtId="0" fontId="16" fillId="0" borderId="26" xfId="0" applyFont="1" applyFill="1" applyBorder="1" applyAlignment="1">
      <alignment horizontal="left" vertical="center" wrapText="1" readingOrder="1"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14" fontId="16" fillId="50" borderId="27" xfId="0" applyNumberFormat="1" applyFont="1" applyFill="1" applyBorder="1" applyAlignment="1">
      <alignment horizontal="right" vertical="center" wrapText="1"/>
    </xf>
    <xf numFmtId="14" fontId="16" fillId="50" borderId="29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4" fillId="0" borderId="27" xfId="225" applyFont="1" applyBorder="1" applyAlignment="1">
      <alignment horizontal="center" vertical="center" wrapText="1"/>
      <protection/>
    </xf>
    <xf numFmtId="0" fontId="14" fillId="0" borderId="26" xfId="225" applyFont="1" applyBorder="1" applyAlignment="1">
      <alignment horizontal="center" vertical="center" wrapText="1"/>
      <protection/>
    </xf>
    <xf numFmtId="0" fontId="13" fillId="0" borderId="27" xfId="223" applyFont="1" applyBorder="1" applyAlignment="1">
      <alignment horizontal="center" vertical="center" wrapText="1"/>
      <protection/>
    </xf>
    <xf numFmtId="0" fontId="13" fillId="0" borderId="26" xfId="223" applyFont="1" applyBorder="1" applyAlignment="1">
      <alignment horizontal="center" vertical="center" wrapText="1"/>
      <protection/>
    </xf>
    <xf numFmtId="0" fontId="10" fillId="0" borderId="27" xfId="229" applyFont="1" applyBorder="1" applyAlignment="1">
      <alignment horizontal="left" vertical="center" wrapText="1"/>
      <protection/>
    </xf>
    <xf numFmtId="0" fontId="10" fillId="0" borderId="26" xfId="229" applyFont="1" applyBorder="1" applyAlignment="1">
      <alignment horizontal="left" vertical="center" wrapText="1"/>
      <protection/>
    </xf>
    <xf numFmtId="0" fontId="10" fillId="0" borderId="27" xfId="223" applyFont="1" applyBorder="1" applyAlignment="1">
      <alignment horizontal="center" vertical="center" wrapText="1"/>
      <protection/>
    </xf>
    <xf numFmtId="0" fontId="10" fillId="0" borderId="26" xfId="223" applyFont="1" applyBorder="1" applyAlignment="1">
      <alignment horizontal="center" vertical="center" wrapText="1"/>
      <protection/>
    </xf>
    <xf numFmtId="14" fontId="10" fillId="0" borderId="27" xfId="225" applyNumberFormat="1" applyFont="1" applyBorder="1" applyAlignment="1">
      <alignment horizontal="left" vertical="center" wrapText="1"/>
      <protection/>
    </xf>
    <xf numFmtId="0" fontId="10" fillId="0" borderId="26" xfId="225" applyFont="1" applyBorder="1" applyAlignment="1">
      <alignment horizontal="left" vertical="center" wrapText="1"/>
      <protection/>
    </xf>
    <xf numFmtId="14" fontId="10" fillId="0" borderId="27" xfId="223" applyNumberFormat="1" applyFont="1" applyBorder="1" applyAlignment="1">
      <alignment horizontal="left" vertical="center" wrapText="1"/>
      <protection/>
    </xf>
    <xf numFmtId="0" fontId="10" fillId="0" borderId="26" xfId="223" applyFont="1" applyBorder="1" applyAlignment="1">
      <alignment horizontal="left" vertical="center" wrapText="1"/>
      <protection/>
    </xf>
    <xf numFmtId="0" fontId="11" fillId="0" borderId="27" xfId="225" applyFont="1" applyBorder="1" applyAlignment="1">
      <alignment horizontal="center" vertical="center" wrapText="1"/>
      <protection/>
    </xf>
    <xf numFmtId="0" fontId="11" fillId="0" borderId="26" xfId="225" applyFont="1" applyBorder="1" applyAlignment="1">
      <alignment horizontal="center" vertical="center" wrapText="1"/>
      <protection/>
    </xf>
    <xf numFmtId="0" fontId="5" fillId="0" borderId="0" xfId="223" applyFont="1" applyFill="1" applyAlignment="1">
      <alignment horizontal="left" wrapText="1"/>
      <protection/>
    </xf>
    <xf numFmtId="0" fontId="10" fillId="0" borderId="27" xfId="223" applyFont="1" applyFill="1" applyBorder="1" applyAlignment="1">
      <alignment horizontal="left" vertical="center" wrapText="1"/>
      <protection/>
    </xf>
    <xf numFmtId="0" fontId="10" fillId="0" borderId="29" xfId="223" applyFont="1" applyFill="1" applyBorder="1" applyAlignment="1">
      <alignment horizontal="left" vertical="center" wrapText="1"/>
      <protection/>
    </xf>
    <xf numFmtId="0" fontId="10" fillId="0" borderId="26" xfId="223" applyFont="1" applyFill="1" applyBorder="1" applyAlignment="1">
      <alignment horizontal="left" vertical="center" wrapText="1"/>
      <protection/>
    </xf>
    <xf numFmtId="0" fontId="11" fillId="0" borderId="27" xfId="223" applyFont="1" applyFill="1" applyBorder="1" applyAlignment="1">
      <alignment horizontal="left" vertical="center" wrapText="1"/>
      <protection/>
    </xf>
    <xf numFmtId="0" fontId="11" fillId="0" borderId="29" xfId="223" applyFont="1" applyFill="1" applyBorder="1" applyAlignment="1">
      <alignment horizontal="left" vertical="center" wrapText="1"/>
      <protection/>
    </xf>
    <xf numFmtId="0" fontId="11" fillId="0" borderId="26" xfId="223" applyFont="1" applyFill="1" applyBorder="1" applyAlignment="1">
      <alignment horizontal="left" vertical="center" wrapText="1"/>
      <protection/>
    </xf>
    <xf numFmtId="0" fontId="11" fillId="0" borderId="27" xfId="223" applyFont="1" applyFill="1" applyBorder="1" applyAlignment="1">
      <alignment horizontal="center" vertical="center" wrapText="1"/>
      <protection/>
    </xf>
    <xf numFmtId="0" fontId="11" fillId="0" borderId="29" xfId="223" applyFont="1" applyFill="1" applyBorder="1" applyAlignment="1">
      <alignment horizontal="center" vertical="center" wrapText="1"/>
      <protection/>
    </xf>
    <xf numFmtId="0" fontId="11" fillId="0" borderId="26" xfId="223" applyFont="1" applyFill="1" applyBorder="1" applyAlignment="1">
      <alignment horizontal="center" vertical="center" wrapText="1"/>
      <protection/>
    </xf>
    <xf numFmtId="0" fontId="5" fillId="0" borderId="0" xfId="223" applyFont="1" applyFill="1" applyAlignment="1">
      <alignment horizontal="center" wrapText="1"/>
      <protection/>
    </xf>
    <xf numFmtId="0" fontId="7" fillId="0" borderId="0" xfId="223" applyFont="1" applyFill="1" applyAlignment="1">
      <alignment horizontal="center" vertical="center" wrapText="1"/>
      <protection/>
    </xf>
    <xf numFmtId="0" fontId="11" fillId="0" borderId="0" xfId="223" applyFont="1" applyFill="1" applyAlignment="1">
      <alignment horizontal="center" vertical="center" wrapText="1"/>
      <protection/>
    </xf>
    <xf numFmtId="0" fontId="11" fillId="0" borderId="23" xfId="223" applyFont="1" applyFill="1" applyBorder="1" applyAlignment="1">
      <alignment horizontal="center" vertical="center" wrapText="1"/>
      <protection/>
    </xf>
    <xf numFmtId="0" fontId="11" fillId="0" borderId="7" xfId="223" applyFont="1" applyFill="1" applyBorder="1" applyAlignment="1">
      <alignment horizontal="center" vertical="center" wrapText="1"/>
      <protection/>
    </xf>
    <xf numFmtId="0" fontId="11" fillId="0" borderId="30" xfId="22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8" xfId="223" applyFont="1" applyFill="1" applyBorder="1" applyAlignment="1">
      <alignment horizontal="center" vertical="center" wrapText="1"/>
      <protection/>
    </xf>
    <xf numFmtId="0" fontId="13" fillId="0" borderId="27" xfId="225" applyFont="1" applyBorder="1" applyAlignment="1">
      <alignment horizontal="center" vertical="center" wrapText="1"/>
      <protection/>
    </xf>
    <xf numFmtId="0" fontId="13" fillId="0" borderId="26" xfId="225" applyFont="1" applyBorder="1" applyAlignment="1">
      <alignment horizontal="center" vertical="center" wrapText="1"/>
      <protection/>
    </xf>
    <xf numFmtId="0" fontId="13" fillId="0" borderId="27" xfId="225" applyFont="1" applyBorder="1" applyAlignment="1">
      <alignment horizontal="center" vertical="center" wrapText="1"/>
      <protection/>
    </xf>
    <xf numFmtId="0" fontId="13" fillId="0" borderId="26" xfId="22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14" fontId="10" fillId="0" borderId="27" xfId="229" applyNumberFormat="1" applyFont="1" applyBorder="1" applyAlignment="1">
      <alignment horizontal="left" vertical="center" wrapText="1"/>
      <protection/>
    </xf>
    <xf numFmtId="14" fontId="10" fillId="0" borderId="26" xfId="229" applyNumberFormat="1" applyFont="1" applyBorder="1" applyAlignment="1">
      <alignment horizontal="left" vertical="center" wrapText="1"/>
      <protection/>
    </xf>
    <xf numFmtId="0" fontId="5" fillId="0" borderId="23" xfId="223" applyFont="1" applyFill="1" applyBorder="1" applyAlignment="1">
      <alignment horizontal="center" vertical="center" wrapText="1"/>
      <protection/>
    </xf>
    <xf numFmtId="0" fontId="5" fillId="0" borderId="30" xfId="223" applyFont="1" applyFill="1" applyBorder="1" applyAlignment="1">
      <alignment horizontal="center" vertical="center" wrapText="1"/>
      <protection/>
    </xf>
    <xf numFmtId="0" fontId="11" fillId="0" borderId="23" xfId="223" applyFont="1" applyFill="1" applyBorder="1" applyAlignment="1">
      <alignment horizontal="left" vertical="center" wrapText="1"/>
      <protection/>
    </xf>
    <xf numFmtId="0" fontId="11" fillId="0" borderId="30" xfId="223" applyFont="1" applyFill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240" applyNumberFormat="1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50" borderId="27" xfId="223" applyFont="1" applyFill="1" applyBorder="1" applyAlignment="1">
      <alignment horizontal="right" vertical="center" wrapText="1"/>
      <protection/>
    </xf>
    <xf numFmtId="0" fontId="10" fillId="50" borderId="26" xfId="223" applyFont="1" applyFill="1" applyBorder="1" applyAlignment="1">
      <alignment horizontal="right" vertical="center" wrapText="1"/>
      <protection/>
    </xf>
    <xf numFmtId="0" fontId="16" fillId="50" borderId="27" xfId="223" applyFont="1" applyFill="1" applyBorder="1" applyAlignment="1">
      <alignment horizontal="right" vertical="center" wrapText="1"/>
      <protection/>
    </xf>
    <xf numFmtId="0" fontId="16" fillId="50" borderId="26" xfId="223" applyFont="1" applyFill="1" applyBorder="1" applyAlignment="1">
      <alignment horizontal="right" vertical="center" wrapText="1"/>
      <protection/>
    </xf>
    <xf numFmtId="0" fontId="10" fillId="50" borderId="29" xfId="223" applyFont="1" applyFill="1" applyBorder="1" applyAlignment="1">
      <alignment horizontal="right" vertical="center" wrapText="1"/>
      <protection/>
    </xf>
    <xf numFmtId="0" fontId="10" fillId="50" borderId="27" xfId="223" applyFont="1" applyFill="1" applyBorder="1" applyAlignment="1">
      <alignment horizontal="center" vertical="center" wrapText="1"/>
      <protection/>
    </xf>
    <xf numFmtId="0" fontId="10" fillId="50" borderId="29" xfId="223" applyFont="1" applyFill="1" applyBorder="1" applyAlignment="1">
      <alignment horizontal="center" vertical="center" wrapText="1"/>
      <protection/>
    </xf>
    <xf numFmtId="0" fontId="10" fillId="50" borderId="26" xfId="223" applyFont="1" applyFill="1" applyBorder="1" applyAlignment="1">
      <alignment horizontal="center"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/>
    </xf>
    <xf numFmtId="0" fontId="10" fillId="0" borderId="27" xfId="240" applyFont="1" applyFill="1" applyBorder="1" applyAlignment="1">
      <alignment horizontal="left" vertical="center" wrapText="1"/>
      <protection/>
    </xf>
    <xf numFmtId="0" fontId="10" fillId="0" borderId="29" xfId="240" applyFont="1" applyFill="1" applyBorder="1" applyAlignment="1">
      <alignment horizontal="left" vertical="center" wrapText="1"/>
      <protection/>
    </xf>
    <xf numFmtId="0" fontId="10" fillId="0" borderId="26" xfId="240" applyFont="1" applyFill="1" applyBorder="1" applyAlignment="1">
      <alignment horizontal="left" vertical="center" wrapText="1"/>
      <protection/>
    </xf>
    <xf numFmtId="0" fontId="10" fillId="0" borderId="26" xfId="240" applyNumberFormat="1" applyFont="1" applyFill="1" applyBorder="1" applyAlignment="1">
      <alignment horizontal="left" vertical="center" wrapText="1"/>
      <protection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3" fontId="10" fillId="50" borderId="29" xfId="0" applyNumberFormat="1" applyFont="1" applyFill="1" applyBorder="1" applyAlignment="1">
      <alignment horizontal="right" vertical="center" wrapText="1"/>
    </xf>
    <xf numFmtId="0" fontId="10" fillId="0" borderId="27" xfId="223" applyFont="1" applyBorder="1" applyAlignment="1">
      <alignment horizontal="center"/>
      <protection/>
    </xf>
    <xf numFmtId="0" fontId="10" fillId="0" borderId="26" xfId="223" applyFont="1" applyBorder="1" applyAlignment="1">
      <alignment horizontal="center"/>
      <protection/>
    </xf>
    <xf numFmtId="0" fontId="10" fillId="0" borderId="27" xfId="223" applyFont="1" applyBorder="1" applyAlignment="1">
      <alignment horizontal="center" vertical="center"/>
      <protection/>
    </xf>
    <xf numFmtId="0" fontId="10" fillId="0" borderId="26" xfId="223" applyFont="1" applyBorder="1" applyAlignment="1">
      <alignment horizontal="center" vertical="center"/>
      <protection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5" fontId="10" fillId="0" borderId="27" xfId="143" applyNumberFormat="1" applyFont="1" applyFill="1" applyBorder="1" applyAlignment="1">
      <alignment horizontal="left" vertical="center" wrapText="1"/>
    </xf>
    <xf numFmtId="0" fontId="83" fillId="0" borderId="27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1" fillId="50" borderId="26" xfId="0" applyFont="1" applyFill="1" applyBorder="1" applyAlignment="1">
      <alignment horizontal="left" vertical="center" wrapText="1"/>
    </xf>
  </cellXfs>
  <cellStyles count="306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          &#13;&#10;shell=progman.exe&#13;&#10;m 2" xfId="16"/>
    <cellStyle name="??" xfId="17"/>
    <cellStyle name="?? [0.00]_PRODUCT DETAIL Q1" xfId="18"/>
    <cellStyle name="?? [0]" xfId="19"/>
    <cellStyle name="?? 2" xfId="20"/>
    <cellStyle name="?? 3" xfId="21"/>
    <cellStyle name="???? [0.00]_PRODUCT DETAIL Q1" xfId="22"/>
    <cellStyle name="????_PRODUCT DETAIL Q1" xfId="23"/>
    <cellStyle name="???[0]_Book1" xfId="24"/>
    <cellStyle name="???_???" xfId="25"/>
    <cellStyle name="??_(????)??????" xfId="26"/>
    <cellStyle name="_Book1" xfId="27"/>
    <cellStyle name="_Book1 2" xfId="28"/>
    <cellStyle name="_Book1_Sheet1" xfId="29"/>
    <cellStyle name="_Tong hop may cheu nganh 1" xfId="30"/>
    <cellStyle name="•W€_STDFOR" xfId="31"/>
    <cellStyle name="W_STDFOR" xfId="32"/>
    <cellStyle name="1" xfId="33"/>
    <cellStyle name="¹éºÐÀ²_±âÅ¸" xfId="34"/>
    <cellStyle name="2" xfId="35"/>
    <cellStyle name="20" xfId="36"/>
    <cellStyle name="20 2" xfId="37"/>
    <cellStyle name="20% - Accent1" xfId="38"/>
    <cellStyle name="20% - Accent1 2" xfId="39"/>
    <cellStyle name="20% - Accent2" xfId="40"/>
    <cellStyle name="20% - Accent2 2" xfId="41"/>
    <cellStyle name="20% - Accent3" xfId="42"/>
    <cellStyle name="20% - Accent3 2" xfId="43"/>
    <cellStyle name="20% - Accent4" xfId="44"/>
    <cellStyle name="20% - Accent4 2" xfId="45"/>
    <cellStyle name="20% - Accent5" xfId="46"/>
    <cellStyle name="20% - Accent5 2" xfId="47"/>
    <cellStyle name="20% - Accent6" xfId="48"/>
    <cellStyle name="20% - Accent6 2" xfId="49"/>
    <cellStyle name="3" xfId="50"/>
    <cellStyle name="4" xfId="51"/>
    <cellStyle name="40% - Accent1" xfId="52"/>
    <cellStyle name="40% - Accent1 2" xfId="53"/>
    <cellStyle name="40% - Accent2" xfId="54"/>
    <cellStyle name="40% - Accent2 2" xfId="55"/>
    <cellStyle name="40% - Accent3" xfId="56"/>
    <cellStyle name="40% - Accent3 2" xfId="57"/>
    <cellStyle name="40% - Accent4" xfId="58"/>
    <cellStyle name="40% - Accent4 2" xfId="59"/>
    <cellStyle name="40% - Accent5" xfId="60"/>
    <cellStyle name="40% - Accent5 2" xfId="61"/>
    <cellStyle name="40% - Accent6" xfId="62"/>
    <cellStyle name="40% - Accent6 2" xfId="63"/>
    <cellStyle name="6" xfId="64"/>
    <cellStyle name="6 2" xfId="65"/>
    <cellStyle name="6_Opensoure" xfId="66"/>
    <cellStyle name="6_Opensoure 2" xfId="67"/>
    <cellStyle name="6_Opensoure_Sheet1" xfId="68"/>
    <cellStyle name="6_Sheet1" xfId="69"/>
    <cellStyle name="60% - Accent1" xfId="70"/>
    <cellStyle name="60% - Accent1 2" xfId="71"/>
    <cellStyle name="60% - Accent2" xfId="72"/>
    <cellStyle name="60% - Accent2 2" xfId="73"/>
    <cellStyle name="60% - Accent3" xfId="74"/>
    <cellStyle name="60% - Accent3 2" xfId="75"/>
    <cellStyle name="60% - Accent4" xfId="76"/>
    <cellStyle name="60% - Accent4 2" xfId="77"/>
    <cellStyle name="60% - Accent5" xfId="78"/>
    <cellStyle name="60% - Accent5 2" xfId="79"/>
    <cellStyle name="60% - Accent6" xfId="80"/>
    <cellStyle name="60% - Accent6 2" xfId="81"/>
    <cellStyle name="Accent1" xfId="82"/>
    <cellStyle name="Accent1 2" xfId="83"/>
    <cellStyle name="Accent2" xfId="84"/>
    <cellStyle name="Accent2 2" xfId="85"/>
    <cellStyle name="Accent3" xfId="86"/>
    <cellStyle name="Accent3 2" xfId="87"/>
    <cellStyle name="Accent4" xfId="88"/>
    <cellStyle name="Accent4 2" xfId="89"/>
    <cellStyle name="Accent5" xfId="90"/>
    <cellStyle name="Accent5 2" xfId="91"/>
    <cellStyle name="Accent6" xfId="92"/>
    <cellStyle name="Accent6 2" xfId="93"/>
    <cellStyle name="ÅëÈ­ [0]_¿ì¹°Åë" xfId="94"/>
    <cellStyle name="AeE­ [0]_INQUIRY ¿µ¾÷AßAø " xfId="95"/>
    <cellStyle name="ÅëÈ­ [0]_S" xfId="96"/>
    <cellStyle name="ÅëÈ­_¿ì¹°Åë" xfId="97"/>
    <cellStyle name="AeE­_INQUIRY ¿µ¾÷AßAø " xfId="98"/>
    <cellStyle name="ÅëÈ­_S" xfId="99"/>
    <cellStyle name="ÄÞ¸¶ [0]_¿ì¹°Åë" xfId="100"/>
    <cellStyle name="AÞ¸¶ [0]_INQUIRY ¿?¾÷AßAø " xfId="101"/>
    <cellStyle name="ÄÞ¸¶ [0]_L601CPT" xfId="102"/>
    <cellStyle name="ÄÞ¸¶_¿ì¹°Åë" xfId="103"/>
    <cellStyle name="AÞ¸¶_INQUIRY ¿?¾÷AßAø " xfId="104"/>
    <cellStyle name="ÄÞ¸¶_L601CPT" xfId="105"/>
    <cellStyle name="Bad" xfId="106"/>
    <cellStyle name="Bad 2" xfId="107"/>
    <cellStyle name="C?AØ_¿?¾÷CoE² " xfId="108"/>
    <cellStyle name="Ç¥ÁØ_#2(M17)_1" xfId="109"/>
    <cellStyle name="C￥AØ_¿μ¾÷CoE² " xfId="110"/>
    <cellStyle name="Ç¥ÁØ_±³°¢¼ö·®" xfId="111"/>
    <cellStyle name="C￥AØ_Sheet1_¿μ¾÷CoE² " xfId="112"/>
    <cellStyle name="Calc Currency (0)" xfId="113"/>
    <cellStyle name="Calc Currency (0) 2" xfId="114"/>
    <cellStyle name="Calculation" xfId="115"/>
    <cellStyle name="Calculation 2" xfId="116"/>
    <cellStyle name="category" xfId="117"/>
    <cellStyle name="Check Cell" xfId="118"/>
    <cellStyle name="Check Cell 2" xfId="119"/>
    <cellStyle name="Chuẩn 2" xfId="120"/>
    <cellStyle name="Chuẩn 3" xfId="121"/>
    <cellStyle name="Chuẩn 3 2" xfId="122"/>
    <cellStyle name="Chuẩn 4" xfId="123"/>
    <cellStyle name="Chuẩn 4 2" xfId="124"/>
    <cellStyle name="Chuẩn 5" xfId="125"/>
    <cellStyle name="Chuẩn 5 2" xfId="126"/>
    <cellStyle name="Chuẩn 6" xfId="127"/>
    <cellStyle name="Chuẩn 6 2" xfId="128"/>
    <cellStyle name="Chuẩn 7" xfId="129"/>
    <cellStyle name="Chuẩn 7 2" xfId="130"/>
    <cellStyle name="Chuẩn 8" xfId="131"/>
    <cellStyle name="Chuẩn 8 2" xfId="132"/>
    <cellStyle name="Comma" xfId="133"/>
    <cellStyle name="Comma [0]" xfId="134"/>
    <cellStyle name="Comma 2" xfId="135"/>
    <cellStyle name="Comma 2 2" xfId="136"/>
    <cellStyle name="Comma 2 2 2" xfId="137"/>
    <cellStyle name="Comma 2 2_Sheet1" xfId="138"/>
    <cellStyle name="Comma 2 3" xfId="139"/>
    <cellStyle name="Comma 2 4" xfId="140"/>
    <cellStyle name="Comma 2 5" xfId="141"/>
    <cellStyle name="Comma 2_Sheet1" xfId="142"/>
    <cellStyle name="Comma 3" xfId="143"/>
    <cellStyle name="Comma 3 2" xfId="144"/>
    <cellStyle name="Comma 3_Sheet1" xfId="145"/>
    <cellStyle name="Comma 4" xfId="146"/>
    <cellStyle name="Comma 5" xfId="147"/>
    <cellStyle name="Comma 6" xfId="148"/>
    <cellStyle name="Comma 7" xfId="149"/>
    <cellStyle name="Comma 8" xfId="150"/>
    <cellStyle name="comma zerodec" xfId="151"/>
    <cellStyle name="comma zerodec 2" xfId="152"/>
    <cellStyle name="Comma0" xfId="153"/>
    <cellStyle name="Currency" xfId="154"/>
    <cellStyle name="Currency [0]" xfId="155"/>
    <cellStyle name="Currency0" xfId="156"/>
    <cellStyle name="Currency1" xfId="157"/>
    <cellStyle name="Currency1 2" xfId="158"/>
    <cellStyle name="D1" xfId="159"/>
    <cellStyle name="D1 2" xfId="160"/>
    <cellStyle name="Date" xfId="161"/>
    <cellStyle name="Dấu phảy 3" xfId="162"/>
    <cellStyle name="Dấu phảy 3 2" xfId="163"/>
    <cellStyle name="Dấu phảy 4" xfId="164"/>
    <cellStyle name="Dấu phảy 4 2" xfId="165"/>
    <cellStyle name="Dấu phảy 5" xfId="166"/>
    <cellStyle name="Dấu phảy 5 2" xfId="167"/>
    <cellStyle name="Dezimal [0]_UXO VII" xfId="168"/>
    <cellStyle name="Dezimal_UXO VII" xfId="169"/>
    <cellStyle name="Dollar (zero dec)" xfId="170"/>
    <cellStyle name="Dollar (zero dec) 2" xfId="171"/>
    <cellStyle name="e" xfId="172"/>
    <cellStyle name="Explanatory Text" xfId="173"/>
    <cellStyle name="Explanatory Text 2" xfId="174"/>
    <cellStyle name="f" xfId="175"/>
    <cellStyle name="Fixed" xfId="176"/>
    <cellStyle name="Followed Hyperlink" xfId="177"/>
    <cellStyle name="Good" xfId="178"/>
    <cellStyle name="Good 2" xfId="179"/>
    <cellStyle name="Grey" xfId="180"/>
    <cellStyle name="Grey 2" xfId="181"/>
    <cellStyle name="HEADER" xfId="182"/>
    <cellStyle name="Header1" xfId="183"/>
    <cellStyle name="Header2" xfId="184"/>
    <cellStyle name="Heading 1" xfId="185"/>
    <cellStyle name="Heading 1 2" xfId="186"/>
    <cellStyle name="Heading 2" xfId="187"/>
    <cellStyle name="Heading 2 2" xfId="188"/>
    <cellStyle name="Heading 3" xfId="189"/>
    <cellStyle name="Heading 3 2" xfId="190"/>
    <cellStyle name="Heading 4" xfId="191"/>
    <cellStyle name="Heading 4 2" xfId="192"/>
    <cellStyle name="Heading1" xfId="193"/>
    <cellStyle name="Heading2" xfId="194"/>
    <cellStyle name="Hyperlink" xfId="195"/>
    <cellStyle name="Input" xfId="196"/>
    <cellStyle name="Input [yellow]" xfId="197"/>
    <cellStyle name="Input [yellow] 2" xfId="198"/>
    <cellStyle name="Input 2" xfId="199"/>
    <cellStyle name="Input 3" xfId="200"/>
    <cellStyle name="Input 4" xfId="201"/>
    <cellStyle name="Input 5" xfId="202"/>
    <cellStyle name="Ledger 17 x 11 in" xfId="203"/>
    <cellStyle name="Linked Cell" xfId="204"/>
    <cellStyle name="Linked Cell 2" xfId="205"/>
    <cellStyle name="Millares [0]_Well Timing" xfId="206"/>
    <cellStyle name="Millares_Well Timing" xfId="207"/>
    <cellStyle name="Model" xfId="208"/>
    <cellStyle name="moi" xfId="209"/>
    <cellStyle name="Moneda [0]_Well Timing" xfId="210"/>
    <cellStyle name="Moneda_Well Timing" xfId="211"/>
    <cellStyle name="Monétaire [0]_TARIFFS DB" xfId="212"/>
    <cellStyle name="Monétaire_TARIFFS DB" xfId="213"/>
    <cellStyle name="n" xfId="214"/>
    <cellStyle name="Neutral" xfId="215"/>
    <cellStyle name="Neutral 2" xfId="216"/>
    <cellStyle name="New Times Roman" xfId="217"/>
    <cellStyle name="New Times Roman 2" xfId="218"/>
    <cellStyle name="no dec" xfId="219"/>
    <cellStyle name="Normal - Style1" xfId="220"/>
    <cellStyle name="Normal 10" xfId="221"/>
    <cellStyle name="Normal 11" xfId="222"/>
    <cellStyle name="Normal 2" xfId="223"/>
    <cellStyle name="Normal 2 2" xfId="224"/>
    <cellStyle name="Normal 2 3" xfId="225"/>
    <cellStyle name="Normal 2 4" xfId="226"/>
    <cellStyle name="Normal 2_Sheet1" xfId="227"/>
    <cellStyle name="Normal 3" xfId="228"/>
    <cellStyle name="Normal 3 2" xfId="229"/>
    <cellStyle name="Normal 3 3" xfId="230"/>
    <cellStyle name="Normal 3_Sheet1" xfId="231"/>
    <cellStyle name="Normal 4" xfId="232"/>
    <cellStyle name="Normal 5" xfId="233"/>
    <cellStyle name="Normal 6" xfId="234"/>
    <cellStyle name="Normal 7" xfId="235"/>
    <cellStyle name="Normal 8" xfId="236"/>
    <cellStyle name="Normal 9" xfId="237"/>
    <cellStyle name="Normal_Bieu mau nghiep vu ngay 19.6" xfId="238"/>
    <cellStyle name="Normal_Sheet1" xfId="239"/>
    <cellStyle name="Normal_Sheet1 2" xfId="240"/>
    <cellStyle name="Normal_Sheet1_1" xfId="241"/>
    <cellStyle name="Normal1" xfId="242"/>
    <cellStyle name="Note" xfId="243"/>
    <cellStyle name="Note 2" xfId="244"/>
    <cellStyle name="Œ…‹æØ‚è [0.00]_laroux" xfId="245"/>
    <cellStyle name="Œ…‹æØ‚è_laroux" xfId="246"/>
    <cellStyle name="oft Excel]&#13;&#10;Comment=The open=/f lines load custom functions into the Paste Function list.&#13;&#10;Maximized=2&#13;&#10;Basics=1&#13;&#10;A" xfId="247"/>
    <cellStyle name="oft Excel]&#13;&#10;Comment=The open=/f lines load custom functions into the Paste Function list.&#13;&#10;Maximized=2&#13;&#10;Basics=1&#13;&#10;A 2" xfId="248"/>
    <cellStyle name="oft Excel]&#13;&#10;Comment=The open=/f lines load custom functions into the Paste Function list.&#13;&#10;Maximized=3&#13;&#10;Basics=1&#13;&#10;A" xfId="249"/>
    <cellStyle name="oft Excel]&#13;&#10;Comment=The open=/f lines load custom functions into the Paste Function list.&#13;&#10;Maximized=3&#13;&#10;Basics=1&#13;&#10;A 2" xfId="250"/>
    <cellStyle name="omma [0]_Mktg Prog" xfId="251"/>
    <cellStyle name="ormal_Sheet1_1" xfId="252"/>
    <cellStyle name="Output" xfId="253"/>
    <cellStyle name="Output 2" xfId="254"/>
    <cellStyle name="Percent" xfId="255"/>
    <cellStyle name="Percent [2]" xfId="256"/>
    <cellStyle name="Percent [2] 2" xfId="257"/>
    <cellStyle name="Percent 2" xfId="258"/>
    <cellStyle name="Percent 3" xfId="259"/>
    <cellStyle name="Percent 4" xfId="260"/>
    <cellStyle name="Percent 5" xfId="261"/>
    <cellStyle name="Percent 6" xfId="262"/>
    <cellStyle name="Percent 7" xfId="263"/>
    <cellStyle name="s]&#13;&#10;spooler=yes&#13;&#10;load=&#13;&#10;Beep=yes&#13;&#10;NullPort=None&#13;&#10;BorderWidth=3&#13;&#10;CursorBlinkRate=1200&#13;&#10;DoubleClickSpeed=452&#13;&#10;Programs=co" xfId="264"/>
    <cellStyle name="s]&#13;&#10;spooler=yes&#13;&#10;load=&#13;&#10;Beep=yes&#13;&#10;NullPort=None&#13;&#10;BorderWidth=3&#13;&#10;CursorBlinkRate=1200&#13;&#10;DoubleClickSpeed=452&#13;&#10;Programs=co 2" xfId="265"/>
    <cellStyle name="Style 1" xfId="266"/>
    <cellStyle name="style_1" xfId="267"/>
    <cellStyle name="subhead" xfId="268"/>
    <cellStyle name="T" xfId="269"/>
    <cellStyle name="T 2" xfId="270"/>
    <cellStyle name="T_Book1" xfId="271"/>
    <cellStyle name="T_Book1_Sheet1" xfId="272"/>
    <cellStyle name="T_Opensoure" xfId="273"/>
    <cellStyle name="T_Opensoure 2" xfId="274"/>
    <cellStyle name="T_Opensoure_Sheet1" xfId="275"/>
    <cellStyle name="T_Sheet1" xfId="276"/>
    <cellStyle name="th" xfId="277"/>
    <cellStyle name="th 2" xfId="278"/>
    <cellStyle name="þ_x001D_ð·_x000C_æþ'&#13;ßþU_x0001_Ø_x0005_ü_x0014__x0007__x0001__x0001_" xfId="279"/>
    <cellStyle name="þ_x001D_ð·_x000C_æþ'&#13;ßþU_x0001_Ø_x0005_ü_x0014__x0007__x0001__x0001_ 2" xfId="280"/>
    <cellStyle name="þ_x001D_ðÇ%Uý—&amp;Hý9_x0008_Ÿ s&#10;_x0007__x0001__x0001_" xfId="281"/>
    <cellStyle name="þ_x001D_ðÇ%Uý—&amp;Hý9_x0008_Ÿ s&#10;_x0007__x0001__x0001_ 2" xfId="282"/>
    <cellStyle name="Title" xfId="283"/>
    <cellStyle name="Title 2" xfId="284"/>
    <cellStyle name="Total" xfId="285"/>
    <cellStyle name="Total 2" xfId="286"/>
    <cellStyle name="viet" xfId="287"/>
    <cellStyle name="viet 2" xfId="288"/>
    <cellStyle name="viet2" xfId="289"/>
    <cellStyle name="viet2 2" xfId="290"/>
    <cellStyle name="Währung [0]_UXO VII" xfId="291"/>
    <cellStyle name="Währung_UXO VII" xfId="292"/>
    <cellStyle name="Warning Text" xfId="293"/>
    <cellStyle name="Warning Text 2" xfId="294"/>
    <cellStyle name="xuan" xfId="295"/>
    <cellStyle name=" [0.00]_ Att. 1- Cover" xfId="296"/>
    <cellStyle name="_ Att. 1- Cover" xfId="297"/>
    <cellStyle name="?_ Att. 1- Cover" xfId="298"/>
    <cellStyle name="똿뗦먛귟 [0.00]_PRODUCT DETAIL Q1" xfId="299"/>
    <cellStyle name="똿뗦먛귟_PRODUCT DETAIL Q1" xfId="300"/>
    <cellStyle name="믅됞 [0.00]_PRODUCT DETAIL Q1" xfId="301"/>
    <cellStyle name="믅됞_PRODUCT DETAIL Q1" xfId="302"/>
    <cellStyle name="백분율_95" xfId="303"/>
    <cellStyle name="뷭?_BOOKSHIP" xfId="304"/>
    <cellStyle name="콤마 [0]_ 비목별 월별기술 " xfId="305"/>
    <cellStyle name="콤마_ 비목별 월별기술 " xfId="306"/>
    <cellStyle name="통화 [0]_1202" xfId="307"/>
    <cellStyle name="통화_1202" xfId="308"/>
    <cellStyle name="표준_(정보부문)월별인원계획" xfId="309"/>
    <cellStyle name="一般_00Q3902REV.1" xfId="310"/>
    <cellStyle name="千分位[0]_00Q3902REV.1" xfId="311"/>
    <cellStyle name="千分位_00Q3902REV.1" xfId="312"/>
    <cellStyle name="貨幣 [0]_00Q3902REV.1" xfId="313"/>
    <cellStyle name="貨幣[0]_BRE" xfId="314"/>
    <cellStyle name="貨幣_00Q3902REV.1" xfId="315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Cuc\Cuc%202019\Ha%20Nam%20BC%205%20than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Sheet2"/>
      <sheetName val="Sheet3"/>
    </sheetNames>
    <sheetDataSet>
      <sheetData sheetId="1">
        <row r="20">
          <cell r="R20">
            <v>2444234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24"/>
  <sheetViews>
    <sheetView tabSelected="1" zoomScale="55" zoomScaleNormal="55" zoomScalePageLayoutView="0" workbookViewId="0" topLeftCell="A1">
      <pane ySplit="1" topLeftCell="A233" activePane="bottomLeft" state="frozen"/>
      <selection pane="topLeft" activeCell="L859" sqref="L859"/>
      <selection pane="bottomLeft" activeCell="A237" sqref="A237:N334"/>
    </sheetView>
  </sheetViews>
  <sheetFormatPr defaultColWidth="9.140625" defaultRowHeight="15"/>
  <cols>
    <col min="1" max="1" width="6.57421875" style="52" customWidth="1"/>
    <col min="2" max="2" width="6.00390625" style="59" customWidth="1"/>
    <col min="3" max="3" width="34.7109375" style="77" customWidth="1"/>
    <col min="4" max="4" width="56.28125" style="77" customWidth="1"/>
    <col min="5" max="5" width="59.140625" style="77" customWidth="1"/>
    <col min="6" max="6" width="25.28125" style="77" customWidth="1"/>
    <col min="7" max="7" width="48.57421875" style="86" customWidth="1"/>
    <col min="8" max="8" width="19.140625" style="282" customWidth="1"/>
    <col min="9" max="9" width="9.421875" style="52" customWidth="1"/>
    <col min="10" max="11" width="9.421875" style="59" customWidth="1"/>
    <col min="12" max="12" width="18.7109375" style="108" customWidth="1"/>
    <col min="13" max="13" width="23.7109375" style="77" customWidth="1"/>
    <col min="14" max="14" width="16.57421875" style="58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739" t="s">
        <v>3054</v>
      </c>
      <c r="B1" s="739"/>
      <c r="C1" s="739"/>
      <c r="D1" s="739"/>
      <c r="E1" s="739"/>
      <c r="F1" s="90"/>
      <c r="G1" s="82"/>
      <c r="H1" s="264"/>
      <c r="I1" s="257"/>
      <c r="J1" s="49"/>
      <c r="K1" s="49"/>
      <c r="L1" s="104"/>
      <c r="M1" s="90"/>
      <c r="N1" s="4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749" t="s">
        <v>2740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750" t="s">
        <v>2741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16"/>
      <c r="B4" s="61"/>
      <c r="C4" s="90"/>
      <c r="D4" s="93"/>
      <c r="E4" s="75"/>
      <c r="F4" s="75"/>
      <c r="G4" s="87"/>
      <c r="H4" s="265"/>
      <c r="I4" s="258"/>
      <c r="J4" s="50"/>
      <c r="K4" s="50"/>
      <c r="L4" s="105"/>
      <c r="M4" s="75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2"/>
      <c r="B5" s="751" t="s">
        <v>138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757" t="s">
        <v>4040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746" t="s">
        <v>2742</v>
      </c>
      <c r="B7" s="746" t="s">
        <v>2743</v>
      </c>
      <c r="C7" s="740" t="s">
        <v>2744</v>
      </c>
      <c r="D7" s="743" t="s">
        <v>2745</v>
      </c>
      <c r="E7" s="743" t="s">
        <v>139</v>
      </c>
      <c r="F7" s="743" t="s">
        <v>140</v>
      </c>
      <c r="G7" s="752" t="s">
        <v>2746</v>
      </c>
      <c r="H7" s="753"/>
      <c r="I7" s="753"/>
      <c r="J7" s="753"/>
      <c r="K7" s="754"/>
      <c r="L7" s="743" t="s">
        <v>2747</v>
      </c>
      <c r="M7" s="743" t="s">
        <v>141</v>
      </c>
      <c r="N7" s="746" t="s">
        <v>2748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747"/>
      <c r="B8" s="747"/>
      <c r="C8" s="741"/>
      <c r="D8" s="744"/>
      <c r="E8" s="755"/>
      <c r="F8" s="744"/>
      <c r="G8" s="752" t="s">
        <v>2749</v>
      </c>
      <c r="H8" s="754"/>
      <c r="I8" s="752" t="s">
        <v>2750</v>
      </c>
      <c r="J8" s="753"/>
      <c r="K8" s="754"/>
      <c r="L8" s="744"/>
      <c r="M8" s="744"/>
      <c r="N8" s="74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748"/>
      <c r="B9" s="748"/>
      <c r="C9" s="742"/>
      <c r="D9" s="745"/>
      <c r="E9" s="756"/>
      <c r="F9" s="745"/>
      <c r="G9" s="8" t="s">
        <v>1525</v>
      </c>
      <c r="H9" s="266" t="s">
        <v>1518</v>
      </c>
      <c r="I9" s="8" t="s">
        <v>2751</v>
      </c>
      <c r="J9" s="8" t="s">
        <v>2752</v>
      </c>
      <c r="K9" s="8" t="s">
        <v>2753</v>
      </c>
      <c r="L9" s="745"/>
      <c r="M9" s="745"/>
      <c r="N9" s="74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4">
        <v>3</v>
      </c>
      <c r="D10" s="12">
        <v>4</v>
      </c>
      <c r="E10" s="12">
        <v>5</v>
      </c>
      <c r="F10" s="12">
        <v>6</v>
      </c>
      <c r="G10" s="11"/>
      <c r="H10" s="267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329</v>
      </c>
      <c r="B11" s="766" t="s">
        <v>2430</v>
      </c>
      <c r="C11" s="767"/>
      <c r="D11" s="12"/>
      <c r="E11" s="12"/>
      <c r="F11" s="12"/>
      <c r="G11" s="11"/>
      <c r="H11" s="268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768" t="s">
        <v>2431</v>
      </c>
      <c r="C12" s="769"/>
      <c r="D12" s="14"/>
      <c r="E12" s="14"/>
      <c r="F12" s="14"/>
      <c r="G12" s="13"/>
      <c r="H12" s="269">
        <f>H13+H32+H37+H27+H41+H20+H49</f>
        <v>6558692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39" customFormat="1" ht="30.75" customHeight="1">
      <c r="A13" s="131"/>
      <c r="B13" s="132">
        <v>1.1</v>
      </c>
      <c r="C13" s="133" t="s">
        <v>2738</v>
      </c>
      <c r="D13" s="134"/>
      <c r="E13" s="135"/>
      <c r="F13" s="135"/>
      <c r="G13" s="136"/>
      <c r="H13" s="270">
        <f>SUM(H14:H19)</f>
        <v>36553</v>
      </c>
      <c r="I13" s="137"/>
      <c r="J13" s="137"/>
      <c r="K13" s="137"/>
      <c r="L13" s="134"/>
      <c r="M13" s="134"/>
      <c r="N13" s="136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</row>
    <row r="14" spans="1:116" s="6" customFormat="1" ht="33.75" customHeight="1">
      <c r="A14" s="727">
        <v>1</v>
      </c>
      <c r="B14" s="727"/>
      <c r="C14" s="203" t="s">
        <v>2875</v>
      </c>
      <c r="D14" s="201" t="s">
        <v>2754</v>
      </c>
      <c r="E14" s="729" t="s">
        <v>2877</v>
      </c>
      <c r="F14" s="764" t="s">
        <v>2878</v>
      </c>
      <c r="G14" s="160" t="s">
        <v>2876</v>
      </c>
      <c r="H14" s="284">
        <v>4989</v>
      </c>
      <c r="I14" s="661" t="s">
        <v>3068</v>
      </c>
      <c r="J14" s="731"/>
      <c r="K14" s="731"/>
      <c r="L14" s="735">
        <v>42961</v>
      </c>
      <c r="M14" s="729" t="s">
        <v>2880</v>
      </c>
      <c r="N14" s="727"/>
      <c r="O14" s="5"/>
      <c r="P14" s="658">
        <f>H14+H15+H16+H17+H18+H21+H22+H23+H28+H29+H30+H31+H33+H34+H35+H38+H39+H40+H42+H43+H44+H45+H46+H50+H51+H52+H53+H54+H55+H56</f>
        <v>4007496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728"/>
      <c r="B15" s="728"/>
      <c r="C15" s="203" t="s">
        <v>3069</v>
      </c>
      <c r="D15" s="201" t="s">
        <v>3686</v>
      </c>
      <c r="E15" s="730"/>
      <c r="F15" s="765"/>
      <c r="G15" s="160" t="s">
        <v>2879</v>
      </c>
      <c r="H15" s="284">
        <v>7050</v>
      </c>
      <c r="I15" s="666"/>
      <c r="J15" s="732"/>
      <c r="K15" s="732"/>
      <c r="L15" s="736"/>
      <c r="M15" s="730"/>
      <c r="N15" s="72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2">
        <v>2</v>
      </c>
      <c r="B16" s="202"/>
      <c r="C16" s="203" t="s">
        <v>2714</v>
      </c>
      <c r="D16" s="201" t="s">
        <v>2715</v>
      </c>
      <c r="E16" s="160" t="s">
        <v>2031</v>
      </c>
      <c r="F16" s="187" t="s">
        <v>2716</v>
      </c>
      <c r="G16" s="160" t="s">
        <v>2717</v>
      </c>
      <c r="H16" s="284">
        <v>11010</v>
      </c>
      <c r="I16" s="17" t="s">
        <v>3068</v>
      </c>
      <c r="J16" s="18"/>
      <c r="K16" s="18"/>
      <c r="L16" s="163">
        <v>42977</v>
      </c>
      <c r="M16" s="160" t="s">
        <v>2718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2">
        <v>3</v>
      </c>
      <c r="B17" s="202"/>
      <c r="C17" s="285" t="s">
        <v>2719</v>
      </c>
      <c r="D17" s="201" t="s">
        <v>2720</v>
      </c>
      <c r="E17" s="160" t="s">
        <v>2032</v>
      </c>
      <c r="F17" s="187" t="s">
        <v>2721</v>
      </c>
      <c r="G17" s="160" t="s">
        <v>2722</v>
      </c>
      <c r="H17" s="284">
        <v>5040</v>
      </c>
      <c r="I17" s="17" t="s">
        <v>3068</v>
      </c>
      <c r="J17" s="18"/>
      <c r="K17" s="18"/>
      <c r="L17" s="163">
        <v>42958</v>
      </c>
      <c r="M17" s="160" t="s">
        <v>2723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86">
        <v>4</v>
      </c>
      <c r="B18" s="202"/>
      <c r="C18" s="226" t="s">
        <v>1199</v>
      </c>
      <c r="D18" s="201" t="s">
        <v>1200</v>
      </c>
      <c r="E18" s="227" t="s">
        <v>1201</v>
      </c>
      <c r="F18" s="187" t="s">
        <v>1202</v>
      </c>
      <c r="G18" s="160" t="s">
        <v>3045</v>
      </c>
      <c r="H18" s="284">
        <v>2000</v>
      </c>
      <c r="I18" s="17" t="s">
        <v>3068</v>
      </c>
      <c r="J18" s="20"/>
      <c r="K18" s="20"/>
      <c r="L18" s="262">
        <v>42976</v>
      </c>
      <c r="M18" s="160" t="s">
        <v>3046</v>
      </c>
      <c r="N18" s="22"/>
    </row>
    <row r="19" spans="1:14" s="6" customFormat="1" ht="33.75" customHeight="1">
      <c r="A19" s="286">
        <v>5</v>
      </c>
      <c r="B19" s="287"/>
      <c r="C19" s="288" t="s">
        <v>2033</v>
      </c>
      <c r="D19" s="201" t="s">
        <v>1341</v>
      </c>
      <c r="E19" s="227" t="s">
        <v>2034</v>
      </c>
      <c r="F19" s="187" t="s">
        <v>2035</v>
      </c>
      <c r="G19" s="160" t="s">
        <v>2036</v>
      </c>
      <c r="H19" s="284">
        <v>6464</v>
      </c>
      <c r="I19" s="17" t="s">
        <v>3068</v>
      </c>
      <c r="J19" s="20"/>
      <c r="K19" s="20"/>
      <c r="L19" s="262">
        <v>43361</v>
      </c>
      <c r="M19" s="160" t="s">
        <v>2037</v>
      </c>
      <c r="N19" s="22"/>
    </row>
    <row r="20" spans="1:14" s="153" customFormat="1" ht="33.75" customHeight="1">
      <c r="A20" s="151"/>
      <c r="B20" s="132">
        <v>1.2</v>
      </c>
      <c r="C20" s="133" t="s">
        <v>2737</v>
      </c>
      <c r="D20" s="152"/>
      <c r="E20" s="152"/>
      <c r="F20" s="152"/>
      <c r="G20" s="152"/>
      <c r="H20" s="270">
        <f>SUM(H21:H26)</f>
        <v>751382</v>
      </c>
      <c r="I20" s="148"/>
      <c r="J20" s="148"/>
      <c r="K20" s="148"/>
      <c r="L20" s="154"/>
      <c r="M20" s="152"/>
      <c r="N20" s="150"/>
    </row>
    <row r="21" spans="1:14" s="7" customFormat="1" ht="33.75" customHeight="1">
      <c r="A21" s="28">
        <v>1</v>
      </c>
      <c r="B21" s="28"/>
      <c r="C21" s="32" t="s">
        <v>3600</v>
      </c>
      <c r="D21" s="27" t="s">
        <v>3601</v>
      </c>
      <c r="E21" s="27" t="s">
        <v>3524</v>
      </c>
      <c r="F21" s="27" t="s">
        <v>3690</v>
      </c>
      <c r="G21" s="27" t="s">
        <v>974</v>
      </c>
      <c r="H21" s="306">
        <v>163587</v>
      </c>
      <c r="I21" s="307" t="s">
        <v>3068</v>
      </c>
      <c r="J21" s="28"/>
      <c r="K21" s="28"/>
      <c r="L21" s="30">
        <v>42223</v>
      </c>
      <c r="M21" s="27" t="s">
        <v>1690</v>
      </c>
      <c r="N21" s="29"/>
    </row>
    <row r="22" spans="1:14" s="7" customFormat="1" ht="33.75" customHeight="1">
      <c r="A22" s="28">
        <v>2</v>
      </c>
      <c r="B22" s="28"/>
      <c r="C22" s="32" t="s">
        <v>3602</v>
      </c>
      <c r="D22" s="27" t="s">
        <v>3603</v>
      </c>
      <c r="E22" s="27" t="s">
        <v>3526</v>
      </c>
      <c r="F22" s="27" t="s">
        <v>3691</v>
      </c>
      <c r="G22" s="27" t="s">
        <v>1523</v>
      </c>
      <c r="H22" s="306">
        <v>380569</v>
      </c>
      <c r="I22" s="307" t="s">
        <v>3068</v>
      </c>
      <c r="J22" s="28"/>
      <c r="K22" s="28"/>
      <c r="L22" s="27" t="s">
        <v>1691</v>
      </c>
      <c r="M22" s="27" t="s">
        <v>1692</v>
      </c>
      <c r="N22" s="29"/>
    </row>
    <row r="23" spans="1:14" s="7" customFormat="1" ht="33.75" customHeight="1">
      <c r="A23" s="28">
        <v>3</v>
      </c>
      <c r="B23" s="28"/>
      <c r="C23" s="32" t="s">
        <v>576</v>
      </c>
      <c r="D23" s="27" t="s">
        <v>577</v>
      </c>
      <c r="E23" s="32" t="s">
        <v>3525</v>
      </c>
      <c r="F23" s="308" t="s">
        <v>2735</v>
      </c>
      <c r="G23" s="27" t="s">
        <v>1524</v>
      </c>
      <c r="H23" s="306">
        <v>11851</v>
      </c>
      <c r="I23" s="309" t="s">
        <v>3068</v>
      </c>
      <c r="J23" s="28"/>
      <c r="K23" s="28"/>
      <c r="L23" s="308">
        <v>42616</v>
      </c>
      <c r="M23" s="32" t="s">
        <v>1693</v>
      </c>
      <c r="N23" s="29"/>
    </row>
    <row r="24" spans="1:14" s="7" customFormat="1" ht="33.75" customHeight="1">
      <c r="A24" s="28">
        <v>4</v>
      </c>
      <c r="B24" s="28"/>
      <c r="C24" s="32" t="s">
        <v>709</v>
      </c>
      <c r="D24" s="27" t="s">
        <v>712</v>
      </c>
      <c r="E24" s="32" t="s">
        <v>713</v>
      </c>
      <c r="F24" s="308" t="s">
        <v>714</v>
      </c>
      <c r="G24" s="27" t="s">
        <v>710</v>
      </c>
      <c r="H24" s="306">
        <v>34000</v>
      </c>
      <c r="I24" s="309" t="s">
        <v>3068</v>
      </c>
      <c r="J24" s="28"/>
      <c r="K24" s="28"/>
      <c r="L24" s="308">
        <v>42975</v>
      </c>
      <c r="M24" s="32" t="s">
        <v>715</v>
      </c>
      <c r="N24" s="29"/>
    </row>
    <row r="25" spans="1:14" s="7" customFormat="1" ht="33.75" customHeight="1">
      <c r="A25" s="28">
        <v>5</v>
      </c>
      <c r="B25" s="310"/>
      <c r="C25" s="311" t="s">
        <v>980</v>
      </c>
      <c r="D25" s="27" t="s">
        <v>981</v>
      </c>
      <c r="E25" s="32" t="s">
        <v>713</v>
      </c>
      <c r="F25" s="308" t="s">
        <v>982</v>
      </c>
      <c r="G25" s="27" t="s">
        <v>983</v>
      </c>
      <c r="H25" s="306">
        <v>150400</v>
      </c>
      <c r="I25" s="309" t="s">
        <v>3068</v>
      </c>
      <c r="J25" s="28"/>
      <c r="K25" s="28"/>
      <c r="L25" s="302" t="s">
        <v>985</v>
      </c>
      <c r="M25" s="32" t="s">
        <v>984</v>
      </c>
      <c r="N25" s="29"/>
    </row>
    <row r="26" spans="1:14" s="7" customFormat="1" ht="33.75" customHeight="1" thickBot="1">
      <c r="A26" s="28">
        <v>6</v>
      </c>
      <c r="B26" s="310"/>
      <c r="C26" s="311" t="s">
        <v>2051</v>
      </c>
      <c r="D26" s="314" t="s">
        <v>2052</v>
      </c>
      <c r="E26" s="315" t="s">
        <v>2053</v>
      </c>
      <c r="F26" s="316" t="s">
        <v>2054</v>
      </c>
      <c r="G26" s="314" t="s">
        <v>2055</v>
      </c>
      <c r="H26" s="306">
        <v>10975</v>
      </c>
      <c r="I26" s="309" t="s">
        <v>3068</v>
      </c>
      <c r="J26" s="28"/>
      <c r="K26" s="28"/>
      <c r="L26" s="302">
        <v>43348</v>
      </c>
      <c r="M26" s="32" t="s">
        <v>2056</v>
      </c>
      <c r="N26" s="29"/>
    </row>
    <row r="27" spans="1:14" s="147" customFormat="1" ht="34.5" customHeight="1">
      <c r="A27" s="148"/>
      <c r="B27" s="148">
        <v>1.3</v>
      </c>
      <c r="C27" s="141" t="s">
        <v>963</v>
      </c>
      <c r="D27" s="141"/>
      <c r="E27" s="149"/>
      <c r="F27" s="141"/>
      <c r="G27" s="144"/>
      <c r="H27" s="272">
        <f>SUM(H28:H31)</f>
        <v>190322</v>
      </c>
      <c r="I27" s="148"/>
      <c r="J27" s="150"/>
      <c r="K27" s="150"/>
      <c r="L27" s="141"/>
      <c r="M27" s="141"/>
      <c r="N27" s="150"/>
    </row>
    <row r="28" spans="1:116" s="6" customFormat="1" ht="33.75" customHeight="1">
      <c r="A28" s="294">
        <v>1</v>
      </c>
      <c r="B28" s="290">
        <v>1</v>
      </c>
      <c r="C28" s="295" t="s">
        <v>2724</v>
      </c>
      <c r="D28" s="201" t="s">
        <v>2725</v>
      </c>
      <c r="E28" s="160" t="s">
        <v>2038</v>
      </c>
      <c r="F28" s="187" t="s">
        <v>2726</v>
      </c>
      <c r="G28" s="160" t="s">
        <v>2727</v>
      </c>
      <c r="H28" s="284">
        <v>2050</v>
      </c>
      <c r="I28" s="17" t="s">
        <v>3068</v>
      </c>
      <c r="J28" s="292"/>
      <c r="K28" s="292"/>
      <c r="L28" s="293" t="s">
        <v>3063</v>
      </c>
      <c r="M28" s="160" t="s">
        <v>2728</v>
      </c>
      <c r="N28" s="291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</row>
    <row r="29" spans="1:116" s="6" customFormat="1" ht="33.75" customHeight="1">
      <c r="A29" s="286">
        <v>2</v>
      </c>
      <c r="B29" s="290">
        <v>2</v>
      </c>
      <c r="C29" s="296" t="s">
        <v>2729</v>
      </c>
      <c r="D29" s="201" t="s">
        <v>2730</v>
      </c>
      <c r="E29" s="160" t="s">
        <v>2039</v>
      </c>
      <c r="F29" s="187" t="s">
        <v>2731</v>
      </c>
      <c r="G29" s="160" t="s">
        <v>2732</v>
      </c>
      <c r="H29" s="284">
        <v>44739</v>
      </c>
      <c r="I29" s="17" t="s">
        <v>3068</v>
      </c>
      <c r="J29" s="20"/>
      <c r="K29" s="20"/>
      <c r="L29" s="21" t="s">
        <v>3063</v>
      </c>
      <c r="M29" s="160" t="s">
        <v>2733</v>
      </c>
      <c r="N29" s="22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</row>
    <row r="30" spans="1:14" s="6" customFormat="1" ht="33.75" customHeight="1">
      <c r="A30" s="286">
        <v>3</v>
      </c>
      <c r="B30" s="290">
        <v>3</v>
      </c>
      <c r="C30" s="297" t="s">
        <v>1193</v>
      </c>
      <c r="D30" s="201" t="s">
        <v>1194</v>
      </c>
      <c r="E30" s="160" t="s">
        <v>2040</v>
      </c>
      <c r="F30" s="187" t="s">
        <v>1195</v>
      </c>
      <c r="G30" s="160" t="s">
        <v>1196</v>
      </c>
      <c r="H30" s="284">
        <v>4870</v>
      </c>
      <c r="I30" s="17" t="s">
        <v>3068</v>
      </c>
      <c r="J30" s="20"/>
      <c r="K30" s="20"/>
      <c r="L30" s="21" t="s">
        <v>3066</v>
      </c>
      <c r="M30" s="160" t="s">
        <v>1197</v>
      </c>
      <c r="N30" s="22"/>
    </row>
    <row r="31" spans="1:14" s="6" customFormat="1" ht="33.75" customHeight="1">
      <c r="A31" s="286">
        <v>4</v>
      </c>
      <c r="B31" s="290">
        <v>4</v>
      </c>
      <c r="C31" s="160" t="s">
        <v>3049</v>
      </c>
      <c r="D31" s="201" t="s">
        <v>1198</v>
      </c>
      <c r="E31" s="160" t="s">
        <v>3050</v>
      </c>
      <c r="F31" s="160" t="s">
        <v>3051</v>
      </c>
      <c r="G31" s="160" t="s">
        <v>3052</v>
      </c>
      <c r="H31" s="284">
        <v>138663</v>
      </c>
      <c r="I31" s="17" t="s">
        <v>3068</v>
      </c>
      <c r="J31" s="20"/>
      <c r="K31" s="20"/>
      <c r="L31" s="262">
        <v>42013</v>
      </c>
      <c r="M31" s="160" t="s">
        <v>3053</v>
      </c>
      <c r="N31" s="22"/>
    </row>
    <row r="32" spans="1:16" s="6" customFormat="1" ht="33.75" customHeight="1">
      <c r="A32" s="204"/>
      <c r="B32" s="218">
        <v>1.4</v>
      </c>
      <c r="C32" s="219" t="s">
        <v>964</v>
      </c>
      <c r="D32" s="205"/>
      <c r="E32" s="206"/>
      <c r="F32" s="207"/>
      <c r="G32" s="208"/>
      <c r="H32" s="273">
        <f>SUM(H33:H36)</f>
        <v>2027117</v>
      </c>
      <c r="I32" s="209"/>
      <c r="J32" s="25"/>
      <c r="K32" s="25"/>
      <c r="L32" s="210"/>
      <c r="M32" s="205"/>
      <c r="N32" s="211"/>
      <c r="P32" s="500">
        <f>H32-H36</f>
        <v>45060</v>
      </c>
    </row>
    <row r="33" spans="1:116" s="6" customFormat="1" ht="33.75" customHeight="1">
      <c r="A33" s="18">
        <v>1</v>
      </c>
      <c r="B33" s="18"/>
      <c r="C33" s="15" t="s">
        <v>1192</v>
      </c>
      <c r="D33" s="89" t="s">
        <v>578</v>
      </c>
      <c r="E33" s="16" t="s">
        <v>142</v>
      </c>
      <c r="F33" s="88" t="s">
        <v>143</v>
      </c>
      <c r="G33" s="83" t="s">
        <v>144</v>
      </c>
      <c r="H33" s="271">
        <v>5010</v>
      </c>
      <c r="I33" s="17" t="s">
        <v>3068</v>
      </c>
      <c r="J33" s="18"/>
      <c r="K33" s="18"/>
      <c r="L33" s="96">
        <v>42194</v>
      </c>
      <c r="M33" s="89" t="s">
        <v>145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3047</v>
      </c>
      <c r="D34" s="89" t="s">
        <v>3037</v>
      </c>
      <c r="E34" s="24" t="s">
        <v>445</v>
      </c>
      <c r="F34" s="88" t="s">
        <v>711</v>
      </c>
      <c r="G34" s="83" t="s">
        <v>3048</v>
      </c>
      <c r="H34" s="271">
        <v>30200</v>
      </c>
      <c r="I34" s="17" t="s">
        <v>3068</v>
      </c>
      <c r="J34" s="20"/>
      <c r="K34" s="20"/>
      <c r="L34" s="95">
        <v>42623</v>
      </c>
      <c r="M34" s="128" t="s">
        <v>2804</v>
      </c>
      <c r="N34" s="22"/>
    </row>
    <row r="35" spans="1:14" s="60" customFormat="1" ht="34.5" customHeight="1">
      <c r="A35" s="17">
        <v>3</v>
      </c>
      <c r="B35" s="28"/>
      <c r="C35" s="91" t="s">
        <v>3777</v>
      </c>
      <c r="D35" s="91" t="s">
        <v>3037</v>
      </c>
      <c r="E35" s="76" t="s">
        <v>3775</v>
      </c>
      <c r="F35" s="91" t="s">
        <v>3778</v>
      </c>
      <c r="G35" s="84" t="s">
        <v>444</v>
      </c>
      <c r="H35" s="274">
        <v>9850</v>
      </c>
      <c r="I35" s="28" t="s">
        <v>3068</v>
      </c>
      <c r="J35" s="29"/>
      <c r="K35" s="29"/>
      <c r="L35" s="106" t="s">
        <v>3776</v>
      </c>
      <c r="M35" s="91" t="s">
        <v>3779</v>
      </c>
      <c r="N35" s="39"/>
    </row>
    <row r="36" spans="1:14" s="60" customFormat="1" ht="34.5" customHeight="1">
      <c r="A36" s="213">
        <v>4</v>
      </c>
      <c r="B36" s="47"/>
      <c r="C36" s="106" t="s">
        <v>1767</v>
      </c>
      <c r="D36" s="106" t="s">
        <v>1768</v>
      </c>
      <c r="E36" s="214" t="s">
        <v>1769</v>
      </c>
      <c r="F36" s="220" t="s">
        <v>1770</v>
      </c>
      <c r="G36" s="156" t="s">
        <v>1771</v>
      </c>
      <c r="H36" s="274">
        <v>1982057</v>
      </c>
      <c r="I36" s="47" t="s">
        <v>3068</v>
      </c>
      <c r="J36" s="56"/>
      <c r="K36" s="56"/>
      <c r="L36" s="220" t="s">
        <v>1772</v>
      </c>
      <c r="M36" s="220" t="s">
        <v>1773</v>
      </c>
      <c r="N36" s="221"/>
    </row>
    <row r="37" spans="1:53" s="147" customFormat="1" ht="34.5" customHeight="1">
      <c r="A37" s="140"/>
      <c r="B37" s="140">
        <v>1.5</v>
      </c>
      <c r="C37" s="141" t="s">
        <v>962</v>
      </c>
      <c r="D37" s="141"/>
      <c r="E37" s="142"/>
      <c r="F37" s="143"/>
      <c r="G37" s="144"/>
      <c r="H37" s="275">
        <f>SUM(H38:H40)</f>
        <v>63000</v>
      </c>
      <c r="I37" s="140"/>
      <c r="J37" s="145"/>
      <c r="K37" s="145"/>
      <c r="L37" s="143"/>
      <c r="M37" s="143"/>
      <c r="N37" s="14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</row>
    <row r="38" spans="1:116" s="6" customFormat="1" ht="33.75" customHeight="1">
      <c r="A38" s="758">
        <v>1</v>
      </c>
      <c r="B38" s="760"/>
      <c r="C38" s="305" t="s">
        <v>579</v>
      </c>
      <c r="D38" s="305" t="s">
        <v>3037</v>
      </c>
      <c r="E38" s="729" t="s">
        <v>3038</v>
      </c>
      <c r="F38" s="764" t="s">
        <v>3039</v>
      </c>
      <c r="G38" s="304" t="s">
        <v>1187</v>
      </c>
      <c r="H38" s="303">
        <v>30500</v>
      </c>
      <c r="I38" s="760" t="s">
        <v>3068</v>
      </c>
      <c r="J38" s="737"/>
      <c r="K38" s="737"/>
      <c r="L38" s="733">
        <v>42989</v>
      </c>
      <c r="M38" s="729" t="s">
        <v>1191</v>
      </c>
      <c r="N38" s="725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</row>
    <row r="39" spans="1:116" s="6" customFormat="1" ht="33.75" customHeight="1">
      <c r="A39" s="759"/>
      <c r="B39" s="761"/>
      <c r="C39" s="312" t="s">
        <v>1188</v>
      </c>
      <c r="D39" s="201" t="s">
        <v>1189</v>
      </c>
      <c r="E39" s="730"/>
      <c r="F39" s="765"/>
      <c r="G39" s="160" t="s">
        <v>1190</v>
      </c>
      <c r="H39" s="317">
        <v>25400</v>
      </c>
      <c r="I39" s="761"/>
      <c r="J39" s="738"/>
      <c r="K39" s="738"/>
      <c r="L39" s="734"/>
      <c r="M39" s="730"/>
      <c r="N39" s="726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</row>
    <row r="40" spans="1:116" s="6" customFormat="1" ht="33.75" customHeight="1">
      <c r="A40" s="290">
        <v>2</v>
      </c>
      <c r="B40" s="290"/>
      <c r="C40" s="203" t="s">
        <v>2881</v>
      </c>
      <c r="D40" s="201" t="s">
        <v>2754</v>
      </c>
      <c r="E40" s="160" t="s">
        <v>2882</v>
      </c>
      <c r="F40" s="187" t="s">
        <v>2883</v>
      </c>
      <c r="G40" s="160" t="s">
        <v>2884</v>
      </c>
      <c r="H40" s="284">
        <v>7100</v>
      </c>
      <c r="I40" s="17" t="s">
        <v>3068</v>
      </c>
      <c r="J40" s="292"/>
      <c r="K40" s="292"/>
      <c r="L40" s="318">
        <v>42968</v>
      </c>
      <c r="M40" s="160" t="s">
        <v>2885</v>
      </c>
      <c r="N40" s="31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</row>
    <row r="41" spans="1:16" s="153" customFormat="1" ht="33.75" customHeight="1">
      <c r="A41" s="151"/>
      <c r="B41" s="132">
        <v>1.6</v>
      </c>
      <c r="C41" s="133" t="s">
        <v>2783</v>
      </c>
      <c r="D41" s="152"/>
      <c r="E41" s="152"/>
      <c r="F41" s="152"/>
      <c r="G41" s="152"/>
      <c r="H41" s="270">
        <f>SUM(H42:H48)</f>
        <v>2444234</v>
      </c>
      <c r="I41" s="148"/>
      <c r="J41" s="148"/>
      <c r="K41" s="148"/>
      <c r="L41" s="152"/>
      <c r="M41" s="152"/>
      <c r="N41" s="150"/>
      <c r="P41" s="499">
        <f>H41-'[2]07'!$R$20</f>
        <v>0</v>
      </c>
    </row>
    <row r="42" spans="1:14" s="6" customFormat="1" ht="33.75" customHeight="1">
      <c r="A42" s="26">
        <v>1</v>
      </c>
      <c r="B42" s="298"/>
      <c r="C42" s="27" t="s">
        <v>2759</v>
      </c>
      <c r="D42" s="27" t="s">
        <v>3070</v>
      </c>
      <c r="E42" s="27" t="s">
        <v>1688</v>
      </c>
      <c r="F42" s="27" t="s">
        <v>2760</v>
      </c>
      <c r="G42" s="27" t="s">
        <v>1519</v>
      </c>
      <c r="H42" s="299">
        <v>133000</v>
      </c>
      <c r="I42" s="28" t="s">
        <v>3068</v>
      </c>
      <c r="J42" s="28"/>
      <c r="K42" s="28"/>
      <c r="L42" s="30">
        <v>42571</v>
      </c>
      <c r="M42" s="27" t="s">
        <v>1689</v>
      </c>
      <c r="N42" s="29"/>
    </row>
    <row r="43" spans="1:14" s="6" customFormat="1" ht="33.75" customHeight="1">
      <c r="A43" s="283">
        <v>2</v>
      </c>
      <c r="B43" s="298"/>
      <c r="C43" s="27" t="s">
        <v>1206</v>
      </c>
      <c r="D43" s="27" t="s">
        <v>1207</v>
      </c>
      <c r="E43" s="27" t="s">
        <v>1208</v>
      </c>
      <c r="F43" s="27" t="s">
        <v>3055</v>
      </c>
      <c r="G43" s="27" t="s">
        <v>1520</v>
      </c>
      <c r="H43" s="299">
        <v>559681</v>
      </c>
      <c r="I43" s="28" t="s">
        <v>3068</v>
      </c>
      <c r="J43" s="28"/>
      <c r="K43" s="28"/>
      <c r="L43" s="70">
        <v>42621</v>
      </c>
      <c r="M43" s="27" t="s">
        <v>1209</v>
      </c>
      <c r="N43" s="29"/>
    </row>
    <row r="44" spans="1:14" s="6" customFormat="1" ht="33.75" customHeight="1">
      <c r="A44" s="283">
        <v>3</v>
      </c>
      <c r="B44" s="298"/>
      <c r="C44" s="27" t="s">
        <v>1206</v>
      </c>
      <c r="D44" s="27" t="s">
        <v>1207</v>
      </c>
      <c r="E44" s="27" t="s">
        <v>1208</v>
      </c>
      <c r="F44" s="27" t="s">
        <v>2041</v>
      </c>
      <c r="G44" s="27" t="s">
        <v>1521</v>
      </c>
      <c r="H44" s="299">
        <v>1298917</v>
      </c>
      <c r="I44" s="28" t="s">
        <v>3068</v>
      </c>
      <c r="J44" s="28"/>
      <c r="K44" s="28"/>
      <c r="L44" s="70">
        <v>42621</v>
      </c>
      <c r="M44" s="27" t="s">
        <v>2042</v>
      </c>
      <c r="N44" s="29"/>
    </row>
    <row r="45" spans="1:14" s="6" customFormat="1" ht="33.75" customHeight="1">
      <c r="A45" s="26">
        <v>4</v>
      </c>
      <c r="B45" s="298"/>
      <c r="C45" s="27" t="s">
        <v>1210</v>
      </c>
      <c r="D45" s="27" t="s">
        <v>1211</v>
      </c>
      <c r="E45" s="27" t="s">
        <v>2043</v>
      </c>
      <c r="F45" s="27" t="s">
        <v>1212</v>
      </c>
      <c r="G45" s="27" t="s">
        <v>1522</v>
      </c>
      <c r="H45" s="299">
        <v>60876</v>
      </c>
      <c r="I45" s="28" t="s">
        <v>3068</v>
      </c>
      <c r="J45" s="28"/>
      <c r="K45" s="28"/>
      <c r="L45" s="31" t="s">
        <v>1213</v>
      </c>
      <c r="M45" s="27" t="s">
        <v>1214</v>
      </c>
      <c r="N45" s="29"/>
    </row>
    <row r="46" spans="1:14" s="6" customFormat="1" ht="33.75" customHeight="1">
      <c r="A46" s="283">
        <v>5</v>
      </c>
      <c r="B46" s="298"/>
      <c r="C46" s="21" t="s">
        <v>2044</v>
      </c>
      <c r="D46" s="27" t="s">
        <v>2754</v>
      </c>
      <c r="E46" s="157" t="s">
        <v>441</v>
      </c>
      <c r="F46" s="21" t="s">
        <v>442</v>
      </c>
      <c r="G46" s="27" t="s">
        <v>716</v>
      </c>
      <c r="H46" s="299">
        <v>30000</v>
      </c>
      <c r="I46" s="28" t="s">
        <v>3068</v>
      </c>
      <c r="J46" s="28"/>
      <c r="K46" s="28"/>
      <c r="L46" s="70">
        <v>42470</v>
      </c>
      <c r="M46" s="27" t="s">
        <v>443</v>
      </c>
      <c r="N46" s="29"/>
    </row>
    <row r="47" spans="1:14" s="6" customFormat="1" ht="33.75" customHeight="1">
      <c r="A47" s="283">
        <v>6</v>
      </c>
      <c r="B47" s="300"/>
      <c r="C47" s="173" t="s">
        <v>1038</v>
      </c>
      <c r="D47" s="27" t="s">
        <v>1039</v>
      </c>
      <c r="E47" s="157" t="s">
        <v>1040</v>
      </c>
      <c r="F47" s="21" t="s">
        <v>1041</v>
      </c>
      <c r="G47" s="27" t="s">
        <v>1042</v>
      </c>
      <c r="H47" s="299">
        <v>24760</v>
      </c>
      <c r="I47" s="28" t="s">
        <v>3068</v>
      </c>
      <c r="J47" s="28"/>
      <c r="K47" s="28"/>
      <c r="L47" s="70">
        <v>43207</v>
      </c>
      <c r="M47" s="27" t="s">
        <v>1043</v>
      </c>
      <c r="N47" s="29"/>
    </row>
    <row r="48" spans="1:14" s="6" customFormat="1" ht="33.75" customHeight="1">
      <c r="A48" s="283">
        <v>7</v>
      </c>
      <c r="B48" s="300"/>
      <c r="C48" s="173" t="s">
        <v>2045</v>
      </c>
      <c r="D48" s="27" t="s">
        <v>2046</v>
      </c>
      <c r="E48" s="157" t="s">
        <v>2047</v>
      </c>
      <c r="F48" s="21" t="s">
        <v>2048</v>
      </c>
      <c r="G48" s="27" t="s">
        <v>2049</v>
      </c>
      <c r="H48" s="299">
        <v>337000</v>
      </c>
      <c r="I48" s="28" t="s">
        <v>3068</v>
      </c>
      <c r="J48" s="28"/>
      <c r="K48" s="28"/>
      <c r="L48" s="70">
        <v>43348</v>
      </c>
      <c r="M48" s="27" t="s">
        <v>2050</v>
      </c>
      <c r="N48" s="29"/>
    </row>
    <row r="49" spans="1:16" s="155" customFormat="1" ht="33.75" customHeight="1">
      <c r="A49" s="151"/>
      <c r="B49" s="132">
        <v>1.7</v>
      </c>
      <c r="C49" s="133" t="s">
        <v>2736</v>
      </c>
      <c r="D49" s="152"/>
      <c r="E49" s="152"/>
      <c r="F49" s="152"/>
      <c r="G49" s="152"/>
      <c r="H49" s="270">
        <f>SUM(H50:H58)</f>
        <v>1046084</v>
      </c>
      <c r="I49" s="148"/>
      <c r="J49" s="148"/>
      <c r="K49" s="148"/>
      <c r="L49" s="154"/>
      <c r="M49" s="152"/>
      <c r="N49" s="150"/>
      <c r="P49" s="222">
        <v>1100544</v>
      </c>
    </row>
    <row r="50" spans="1:14" s="44" customFormat="1" ht="33.75" customHeight="1">
      <c r="A50" s="26">
        <v>1</v>
      </c>
      <c r="B50" s="298"/>
      <c r="C50" s="27" t="s">
        <v>246</v>
      </c>
      <c r="D50" s="27" t="s">
        <v>247</v>
      </c>
      <c r="E50" s="27" t="s">
        <v>248</v>
      </c>
      <c r="F50" s="27" t="s">
        <v>3972</v>
      </c>
      <c r="G50" s="27" t="s">
        <v>427</v>
      </c>
      <c r="H50" s="299">
        <v>30000</v>
      </c>
      <c r="I50" s="28" t="s">
        <v>3068</v>
      </c>
      <c r="J50" s="28"/>
      <c r="K50" s="28"/>
      <c r="L50" s="54" t="s">
        <v>249</v>
      </c>
      <c r="M50" s="28" t="s">
        <v>2057</v>
      </c>
      <c r="N50" s="29"/>
    </row>
    <row r="51" spans="1:14" s="44" customFormat="1" ht="33.75" customHeight="1">
      <c r="A51" s="26">
        <v>2</v>
      </c>
      <c r="B51" s="298"/>
      <c r="C51" s="27" t="s">
        <v>2058</v>
      </c>
      <c r="D51" s="27" t="s">
        <v>2755</v>
      </c>
      <c r="E51" s="27" t="s">
        <v>3979</v>
      </c>
      <c r="F51" s="27" t="s">
        <v>3973</v>
      </c>
      <c r="G51" s="27" t="s">
        <v>428</v>
      </c>
      <c r="H51" s="299">
        <v>49258</v>
      </c>
      <c r="I51" s="28" t="s">
        <v>3068</v>
      </c>
      <c r="J51" s="26"/>
      <c r="K51" s="26"/>
      <c r="L51" s="320">
        <v>42464</v>
      </c>
      <c r="M51" s="321" t="s">
        <v>2059</v>
      </c>
      <c r="N51" s="33"/>
    </row>
    <row r="52" spans="1:14" s="44" customFormat="1" ht="33.75" customHeight="1">
      <c r="A52" s="26">
        <v>3</v>
      </c>
      <c r="B52" s="26"/>
      <c r="C52" s="27" t="s">
        <v>2756</v>
      </c>
      <c r="D52" s="27" t="s">
        <v>2757</v>
      </c>
      <c r="E52" s="27" t="s">
        <v>2483</v>
      </c>
      <c r="F52" s="27" t="s">
        <v>3974</v>
      </c>
      <c r="G52" s="27" t="s">
        <v>429</v>
      </c>
      <c r="H52" s="299">
        <v>5000</v>
      </c>
      <c r="I52" s="26" t="s">
        <v>3068</v>
      </c>
      <c r="J52" s="26"/>
      <c r="K52" s="26"/>
      <c r="L52" s="26" t="s">
        <v>3062</v>
      </c>
      <c r="M52" s="26" t="s">
        <v>2060</v>
      </c>
      <c r="N52" s="33"/>
    </row>
    <row r="53" spans="1:116" s="44" customFormat="1" ht="33.75" customHeight="1">
      <c r="A53" s="26">
        <v>4</v>
      </c>
      <c r="B53" s="28"/>
      <c r="C53" s="27" t="s">
        <v>2758</v>
      </c>
      <c r="D53" s="27" t="s">
        <v>430</v>
      </c>
      <c r="E53" s="27" t="s">
        <v>250</v>
      </c>
      <c r="F53" s="27" t="s">
        <v>3975</v>
      </c>
      <c r="G53" s="27" t="s">
        <v>431</v>
      </c>
      <c r="H53" s="299">
        <v>36300</v>
      </c>
      <c r="I53" s="28" t="s">
        <v>3068</v>
      </c>
      <c r="J53" s="28"/>
      <c r="K53" s="28"/>
      <c r="L53" s="28" t="s">
        <v>251</v>
      </c>
      <c r="M53" s="28" t="s">
        <v>252</v>
      </c>
      <c r="N53" s="29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</row>
    <row r="54" spans="1:14" s="71" customFormat="1" ht="50.25" customHeight="1">
      <c r="A54" s="26">
        <v>5</v>
      </c>
      <c r="B54" s="28"/>
      <c r="C54" s="27" t="s">
        <v>2758</v>
      </c>
      <c r="D54" s="27" t="s">
        <v>430</v>
      </c>
      <c r="E54" s="27" t="s">
        <v>3976</v>
      </c>
      <c r="F54" s="27" t="s">
        <v>432</v>
      </c>
      <c r="G54" s="27" t="s">
        <v>433</v>
      </c>
      <c r="H54" s="299">
        <v>877106</v>
      </c>
      <c r="I54" s="28" t="s">
        <v>3068</v>
      </c>
      <c r="J54" s="28"/>
      <c r="K54" s="28"/>
      <c r="L54" s="28" t="s">
        <v>251</v>
      </c>
      <c r="M54" s="28" t="s">
        <v>3735</v>
      </c>
      <c r="N54" s="29"/>
    </row>
    <row r="55" spans="1:14" s="71" customFormat="1" ht="51.75" customHeight="1">
      <c r="A55" s="26">
        <v>6</v>
      </c>
      <c r="B55" s="26"/>
      <c r="C55" s="34" t="s">
        <v>2758</v>
      </c>
      <c r="D55" s="34" t="s">
        <v>430</v>
      </c>
      <c r="E55" s="27" t="s">
        <v>3977</v>
      </c>
      <c r="F55" s="34" t="s">
        <v>3978</v>
      </c>
      <c r="G55" s="34" t="s">
        <v>434</v>
      </c>
      <c r="H55" s="322">
        <v>37950</v>
      </c>
      <c r="I55" s="26" t="s">
        <v>3068</v>
      </c>
      <c r="J55" s="26"/>
      <c r="K55" s="26"/>
      <c r="L55" s="26" t="s">
        <v>251</v>
      </c>
      <c r="M55" s="26" t="s">
        <v>3736</v>
      </c>
      <c r="N55" s="34"/>
    </row>
    <row r="56" spans="1:14" s="72" customFormat="1" ht="55.5" customHeight="1">
      <c r="A56" s="26">
        <v>7</v>
      </c>
      <c r="B56" s="26"/>
      <c r="C56" s="34" t="s">
        <v>435</v>
      </c>
      <c r="D56" s="34" t="s">
        <v>2061</v>
      </c>
      <c r="E56" s="27" t="s">
        <v>436</v>
      </c>
      <c r="F56" s="34" t="s">
        <v>437</v>
      </c>
      <c r="G56" s="34" t="s">
        <v>438</v>
      </c>
      <c r="H56" s="322">
        <v>4930</v>
      </c>
      <c r="I56" s="26" t="s">
        <v>3068</v>
      </c>
      <c r="J56" s="26"/>
      <c r="K56" s="26"/>
      <c r="L56" s="26" t="s">
        <v>439</v>
      </c>
      <c r="M56" s="26" t="s">
        <v>440</v>
      </c>
      <c r="N56" s="34"/>
    </row>
    <row r="57" spans="1:14" s="72" customFormat="1" ht="33" customHeight="1">
      <c r="A57" s="26">
        <v>8</v>
      </c>
      <c r="B57" s="26"/>
      <c r="C57" s="34" t="s">
        <v>2062</v>
      </c>
      <c r="D57" s="34" t="s">
        <v>2063</v>
      </c>
      <c r="E57" s="27" t="s">
        <v>2064</v>
      </c>
      <c r="F57" s="34" t="s">
        <v>2065</v>
      </c>
      <c r="G57" s="34" t="s">
        <v>2066</v>
      </c>
      <c r="H57" s="322">
        <v>5540</v>
      </c>
      <c r="I57" s="26" t="s">
        <v>3068</v>
      </c>
      <c r="J57" s="26"/>
      <c r="K57" s="26"/>
      <c r="L57" s="320" t="s">
        <v>2067</v>
      </c>
      <c r="M57" s="26" t="s">
        <v>2068</v>
      </c>
      <c r="N57" s="34"/>
    </row>
    <row r="58" spans="1:14" s="69" customFormat="1" ht="33" customHeight="1">
      <c r="A58" s="65" t="s">
        <v>330</v>
      </c>
      <c r="B58" s="762" t="s">
        <v>2432</v>
      </c>
      <c r="C58" s="763"/>
      <c r="D58" s="68"/>
      <c r="E58" s="67"/>
      <c r="F58" s="68"/>
      <c r="G58" s="66"/>
      <c r="H58" s="276"/>
      <c r="I58" s="65"/>
      <c r="J58" s="65"/>
      <c r="K58" s="65"/>
      <c r="L58" s="68"/>
      <c r="M58" s="68"/>
      <c r="N58" s="66"/>
    </row>
    <row r="59" spans="1:15" s="45" customFormat="1" ht="33.75" customHeight="1">
      <c r="A59" s="708">
        <v>2.1</v>
      </c>
      <c r="B59" s="709"/>
      <c r="C59" s="97" t="s">
        <v>2734</v>
      </c>
      <c r="D59" s="36"/>
      <c r="E59" s="36"/>
      <c r="F59" s="35"/>
      <c r="G59" s="35"/>
      <c r="H59" s="269">
        <f>SUM(H60:H235)</f>
        <v>8635910</v>
      </c>
      <c r="I59" s="25"/>
      <c r="J59" s="25"/>
      <c r="K59" s="25"/>
      <c r="L59" s="36"/>
      <c r="M59" s="36"/>
      <c r="N59" s="37"/>
      <c r="O59" s="64"/>
    </row>
    <row r="60" spans="1:14" s="57" customFormat="1" ht="42.75" customHeight="1">
      <c r="A60" s="18">
        <v>1</v>
      </c>
      <c r="B60" s="18"/>
      <c r="C60" s="223" t="s">
        <v>2762</v>
      </c>
      <c r="D60" s="38" t="s">
        <v>1687</v>
      </c>
      <c r="E60" s="38" t="s">
        <v>3730</v>
      </c>
      <c r="F60" s="38" t="s">
        <v>3731</v>
      </c>
      <c r="G60" s="38" t="s">
        <v>1332</v>
      </c>
      <c r="H60" s="323">
        <v>5180</v>
      </c>
      <c r="I60" s="17" t="s">
        <v>3068</v>
      </c>
      <c r="J60" s="18"/>
      <c r="K60" s="18"/>
      <c r="L60" s="109" t="s">
        <v>3732</v>
      </c>
      <c r="M60" s="160" t="s">
        <v>3733</v>
      </c>
      <c r="N60" s="18"/>
    </row>
    <row r="61" spans="1:14" s="57" customFormat="1" ht="42.75" customHeight="1">
      <c r="A61" s="18">
        <v>2</v>
      </c>
      <c r="B61" s="18"/>
      <c r="C61" s="223" t="s">
        <v>3651</v>
      </c>
      <c r="D61" s="38" t="s">
        <v>3649</v>
      </c>
      <c r="E61" s="38" t="s">
        <v>3652</v>
      </c>
      <c r="F61" s="38" t="s">
        <v>3653</v>
      </c>
      <c r="G61" s="38" t="s">
        <v>29</v>
      </c>
      <c r="H61" s="323">
        <v>13100</v>
      </c>
      <c r="I61" s="17" t="s">
        <v>3068</v>
      </c>
      <c r="J61" s="18"/>
      <c r="K61" s="18"/>
      <c r="L61" s="163">
        <v>42583</v>
      </c>
      <c r="M61" s="160" t="s">
        <v>3654</v>
      </c>
      <c r="N61" s="224"/>
    </row>
    <row r="62" spans="1:14" s="57" customFormat="1" ht="42.75" customHeight="1">
      <c r="A62" s="18">
        <v>3</v>
      </c>
      <c r="B62" s="18"/>
      <c r="C62" s="38" t="s">
        <v>3754</v>
      </c>
      <c r="D62" s="38" t="s">
        <v>3649</v>
      </c>
      <c r="E62" s="38" t="s">
        <v>3755</v>
      </c>
      <c r="F62" s="38" t="s">
        <v>3756</v>
      </c>
      <c r="G62" s="38" t="s">
        <v>3757</v>
      </c>
      <c r="H62" s="323">
        <v>5000</v>
      </c>
      <c r="I62" s="17" t="s">
        <v>3068</v>
      </c>
      <c r="J62" s="18"/>
      <c r="K62" s="18"/>
      <c r="L62" s="109" t="s">
        <v>3650</v>
      </c>
      <c r="M62" s="160" t="s">
        <v>3758</v>
      </c>
      <c r="N62" s="224"/>
    </row>
    <row r="63" spans="1:14" s="57" customFormat="1" ht="42.75" customHeight="1">
      <c r="A63" s="18">
        <v>4</v>
      </c>
      <c r="B63" s="18"/>
      <c r="C63" s="38" t="s">
        <v>3759</v>
      </c>
      <c r="D63" s="38" t="s">
        <v>3649</v>
      </c>
      <c r="E63" s="38" t="s">
        <v>3760</v>
      </c>
      <c r="F63" s="38" t="s">
        <v>3761</v>
      </c>
      <c r="G63" s="38" t="s">
        <v>3762</v>
      </c>
      <c r="H63" s="323">
        <v>27890</v>
      </c>
      <c r="I63" s="17" t="s">
        <v>3068</v>
      </c>
      <c r="J63" s="18"/>
      <c r="K63" s="18"/>
      <c r="L63" s="109" t="s">
        <v>3650</v>
      </c>
      <c r="M63" s="160" t="s">
        <v>3763</v>
      </c>
      <c r="N63" s="224"/>
    </row>
    <row r="64" spans="1:14" s="57" customFormat="1" ht="42.75" customHeight="1">
      <c r="A64" s="18">
        <v>5</v>
      </c>
      <c r="B64" s="18"/>
      <c r="C64" s="38" t="s">
        <v>3765</v>
      </c>
      <c r="D64" s="38" t="s">
        <v>3764</v>
      </c>
      <c r="E64" s="38" t="s">
        <v>3766</v>
      </c>
      <c r="F64" s="38" t="s">
        <v>195</v>
      </c>
      <c r="G64" s="38" t="s">
        <v>747</v>
      </c>
      <c r="H64" s="323">
        <v>27885</v>
      </c>
      <c r="I64" s="17" t="s">
        <v>3068</v>
      </c>
      <c r="J64" s="18"/>
      <c r="K64" s="18"/>
      <c r="L64" s="163">
        <v>42431</v>
      </c>
      <c r="M64" s="160" t="s">
        <v>196</v>
      </c>
      <c r="N64" s="224"/>
    </row>
    <row r="65" spans="1:14" s="57" customFormat="1" ht="42.75" customHeight="1">
      <c r="A65" s="18">
        <v>6</v>
      </c>
      <c r="B65" s="18"/>
      <c r="C65" s="38" t="s">
        <v>197</v>
      </c>
      <c r="D65" s="38" t="s">
        <v>198</v>
      </c>
      <c r="E65" s="38" t="s">
        <v>199</v>
      </c>
      <c r="F65" s="38" t="s">
        <v>200</v>
      </c>
      <c r="G65" s="38" t="s">
        <v>201</v>
      </c>
      <c r="H65" s="323">
        <v>11000</v>
      </c>
      <c r="I65" s="17" t="s">
        <v>3068</v>
      </c>
      <c r="J65" s="18"/>
      <c r="K65" s="18"/>
      <c r="L65" s="163">
        <v>42464</v>
      </c>
      <c r="M65" s="160" t="s">
        <v>202</v>
      </c>
      <c r="N65" s="224"/>
    </row>
    <row r="66" spans="1:14" s="57" customFormat="1" ht="42.75" customHeight="1">
      <c r="A66" s="690">
        <v>7</v>
      </c>
      <c r="B66" s="9"/>
      <c r="C66" s="27" t="s">
        <v>3767</v>
      </c>
      <c r="D66" s="27" t="s">
        <v>3768</v>
      </c>
      <c r="E66" s="690" t="s">
        <v>3769</v>
      </c>
      <c r="F66" s="690" t="s">
        <v>3770</v>
      </c>
      <c r="G66" s="27" t="s">
        <v>30</v>
      </c>
      <c r="H66" s="299">
        <v>10969</v>
      </c>
      <c r="I66" s="28" t="s">
        <v>3068</v>
      </c>
      <c r="J66" s="28"/>
      <c r="K66" s="28"/>
      <c r="L66" s="27" t="s">
        <v>3650</v>
      </c>
      <c r="M66" s="486" t="s">
        <v>3771</v>
      </c>
      <c r="N66" s="165"/>
    </row>
    <row r="67" spans="1:14" s="63" customFormat="1" ht="42.75" customHeight="1">
      <c r="A67" s="691"/>
      <c r="B67" s="9"/>
      <c r="C67" s="27" t="s">
        <v>3772</v>
      </c>
      <c r="D67" s="27" t="s">
        <v>3773</v>
      </c>
      <c r="E67" s="691"/>
      <c r="F67" s="691"/>
      <c r="G67" s="27" t="s">
        <v>3774</v>
      </c>
      <c r="H67" s="299">
        <v>20000</v>
      </c>
      <c r="I67" s="28" t="s">
        <v>3068</v>
      </c>
      <c r="J67" s="28"/>
      <c r="K67" s="28"/>
      <c r="L67" s="27" t="s">
        <v>3650</v>
      </c>
      <c r="M67" s="486" t="s">
        <v>3771</v>
      </c>
      <c r="N67" s="166"/>
    </row>
    <row r="68" spans="1:14" s="63" customFormat="1" ht="42.75" customHeight="1">
      <c r="A68" s="17">
        <v>8</v>
      </c>
      <c r="B68" s="18"/>
      <c r="C68" s="38" t="s">
        <v>209</v>
      </c>
      <c r="D68" s="38" t="s">
        <v>2833</v>
      </c>
      <c r="E68" s="38" t="s">
        <v>210</v>
      </c>
      <c r="F68" s="38" t="s">
        <v>211</v>
      </c>
      <c r="G68" s="38" t="s">
        <v>31</v>
      </c>
      <c r="H68" s="323">
        <v>14625</v>
      </c>
      <c r="I68" s="17" t="s">
        <v>3068</v>
      </c>
      <c r="J68" s="17"/>
      <c r="K68" s="17"/>
      <c r="L68" s="161" t="s">
        <v>2761</v>
      </c>
      <c r="M68" s="160" t="s">
        <v>212</v>
      </c>
      <c r="N68" s="109"/>
    </row>
    <row r="69" spans="1:14" s="57" customFormat="1" ht="42.75" customHeight="1">
      <c r="A69" s="17">
        <v>9</v>
      </c>
      <c r="B69" s="18"/>
      <c r="C69" s="38" t="s">
        <v>1372</v>
      </c>
      <c r="D69" s="38" t="s">
        <v>1373</v>
      </c>
      <c r="E69" s="38" t="s">
        <v>1374</v>
      </c>
      <c r="F69" s="38" t="s">
        <v>1375</v>
      </c>
      <c r="G69" s="38" t="s">
        <v>446</v>
      </c>
      <c r="H69" s="323">
        <v>4500</v>
      </c>
      <c r="I69" s="17" t="s">
        <v>3068</v>
      </c>
      <c r="J69" s="17"/>
      <c r="K69" s="17"/>
      <c r="L69" s="161">
        <v>42166</v>
      </c>
      <c r="M69" s="160" t="s">
        <v>1376</v>
      </c>
      <c r="N69" s="109"/>
    </row>
    <row r="70" spans="1:14" s="57" customFormat="1" ht="42.75" customHeight="1">
      <c r="A70" s="17">
        <v>10</v>
      </c>
      <c r="B70" s="18"/>
      <c r="C70" s="38" t="s">
        <v>1377</v>
      </c>
      <c r="D70" s="38" t="s">
        <v>213</v>
      </c>
      <c r="E70" s="38" t="s">
        <v>1378</v>
      </c>
      <c r="F70" s="38" t="s">
        <v>1379</v>
      </c>
      <c r="G70" s="38" t="s">
        <v>4041</v>
      </c>
      <c r="H70" s="323">
        <v>211411</v>
      </c>
      <c r="I70" s="17" t="s">
        <v>3068</v>
      </c>
      <c r="J70" s="17"/>
      <c r="K70" s="17"/>
      <c r="L70" s="161" t="s">
        <v>1380</v>
      </c>
      <c r="M70" s="160" t="s">
        <v>1381</v>
      </c>
      <c r="N70" s="39"/>
    </row>
    <row r="71" spans="1:14" s="57" customFormat="1" ht="42.75" customHeight="1">
      <c r="A71" s="17">
        <v>11</v>
      </c>
      <c r="B71" s="18"/>
      <c r="C71" s="38" t="s">
        <v>3737</v>
      </c>
      <c r="D71" s="38" t="s">
        <v>3738</v>
      </c>
      <c r="E71" s="38" t="s">
        <v>3739</v>
      </c>
      <c r="F71" s="38" t="s">
        <v>3740</v>
      </c>
      <c r="G71" s="38" t="s">
        <v>3757</v>
      </c>
      <c r="H71" s="323">
        <v>5000</v>
      </c>
      <c r="I71" s="17" t="s">
        <v>3068</v>
      </c>
      <c r="J71" s="17"/>
      <c r="K71" s="17"/>
      <c r="L71" s="161" t="s">
        <v>1691</v>
      </c>
      <c r="M71" s="160" t="s">
        <v>3741</v>
      </c>
      <c r="N71" s="39"/>
    </row>
    <row r="72" spans="1:14" s="57" customFormat="1" ht="42.75" customHeight="1">
      <c r="A72" s="17">
        <v>12</v>
      </c>
      <c r="B72" s="18"/>
      <c r="C72" s="38" t="s">
        <v>3742</v>
      </c>
      <c r="D72" s="38" t="s">
        <v>3743</v>
      </c>
      <c r="E72" s="38" t="s">
        <v>3744</v>
      </c>
      <c r="F72" s="38" t="s">
        <v>3745</v>
      </c>
      <c r="G72" s="38" t="s">
        <v>1333</v>
      </c>
      <c r="H72" s="323">
        <v>4535</v>
      </c>
      <c r="I72" s="17" t="s">
        <v>3068</v>
      </c>
      <c r="J72" s="17"/>
      <c r="K72" s="17"/>
      <c r="L72" s="161" t="s">
        <v>1691</v>
      </c>
      <c r="M72" s="160" t="s">
        <v>3746</v>
      </c>
      <c r="N72" s="39"/>
    </row>
    <row r="73" spans="1:14" s="57" customFormat="1" ht="42.75" customHeight="1">
      <c r="A73" s="17">
        <v>13</v>
      </c>
      <c r="B73" s="18"/>
      <c r="C73" s="38" t="s">
        <v>3749</v>
      </c>
      <c r="D73" s="38" t="s">
        <v>3750</v>
      </c>
      <c r="E73" s="187" t="s">
        <v>1317</v>
      </c>
      <c r="F73" s="187" t="s">
        <v>3751</v>
      </c>
      <c r="G73" s="160" t="s">
        <v>32</v>
      </c>
      <c r="H73" s="323">
        <v>20050</v>
      </c>
      <c r="I73" s="17" t="s">
        <v>3068</v>
      </c>
      <c r="J73" s="17"/>
      <c r="K73" s="17"/>
      <c r="L73" s="161">
        <v>42225</v>
      </c>
      <c r="M73" s="160" t="s">
        <v>3753</v>
      </c>
      <c r="N73" s="39"/>
    </row>
    <row r="74" spans="1:14" s="57" customFormat="1" ht="42.75" customHeight="1">
      <c r="A74" s="17">
        <v>14</v>
      </c>
      <c r="B74" s="17"/>
      <c r="C74" s="38" t="s">
        <v>3606</v>
      </c>
      <c r="D74" s="38" t="s">
        <v>2648</v>
      </c>
      <c r="E74" s="38" t="s">
        <v>1318</v>
      </c>
      <c r="F74" s="38" t="s">
        <v>2649</v>
      </c>
      <c r="G74" s="38" t="s">
        <v>2650</v>
      </c>
      <c r="H74" s="323">
        <v>8660</v>
      </c>
      <c r="I74" s="17" t="s">
        <v>3068</v>
      </c>
      <c r="J74" s="17"/>
      <c r="K74" s="17"/>
      <c r="L74" s="161">
        <v>42194</v>
      </c>
      <c r="M74" s="38" t="s">
        <v>2651</v>
      </c>
      <c r="N74" s="39"/>
    </row>
    <row r="75" spans="1:14" s="57" customFormat="1" ht="42.75" customHeight="1">
      <c r="A75" s="17">
        <v>15</v>
      </c>
      <c r="B75" s="17"/>
      <c r="C75" s="38" t="s">
        <v>2653</v>
      </c>
      <c r="D75" s="38" t="s">
        <v>2654</v>
      </c>
      <c r="E75" s="38" t="s">
        <v>1319</v>
      </c>
      <c r="F75" s="38" t="s">
        <v>2655</v>
      </c>
      <c r="G75" s="38" t="s">
        <v>3808</v>
      </c>
      <c r="H75" s="323">
        <v>178799</v>
      </c>
      <c r="I75" s="17" t="s">
        <v>3068</v>
      </c>
      <c r="J75" s="17"/>
      <c r="K75" s="17"/>
      <c r="L75" s="161">
        <v>42286</v>
      </c>
      <c r="M75" s="38" t="s">
        <v>2656</v>
      </c>
      <c r="N75" s="39"/>
    </row>
    <row r="76" spans="1:14" s="57" customFormat="1" ht="42.75" customHeight="1">
      <c r="A76" s="17">
        <v>16</v>
      </c>
      <c r="B76" s="17"/>
      <c r="C76" s="38" t="s">
        <v>2658</v>
      </c>
      <c r="D76" s="38" t="s">
        <v>2659</v>
      </c>
      <c r="E76" s="38" t="s">
        <v>1320</v>
      </c>
      <c r="F76" s="38" t="s">
        <v>2660</v>
      </c>
      <c r="G76" s="38" t="s">
        <v>2661</v>
      </c>
      <c r="H76" s="323">
        <v>37200</v>
      </c>
      <c r="I76" s="17" t="s">
        <v>3068</v>
      </c>
      <c r="J76" s="17"/>
      <c r="K76" s="17"/>
      <c r="L76" s="161">
        <v>42225</v>
      </c>
      <c r="M76" s="38" t="s">
        <v>2662</v>
      </c>
      <c r="N76" s="39"/>
    </row>
    <row r="77" spans="1:14" s="57" customFormat="1" ht="42.75" customHeight="1">
      <c r="A77" s="17">
        <v>17</v>
      </c>
      <c r="B77" s="17"/>
      <c r="C77" s="38" t="s">
        <v>2658</v>
      </c>
      <c r="D77" s="38" t="s">
        <v>2659</v>
      </c>
      <c r="E77" s="38" t="s">
        <v>1321</v>
      </c>
      <c r="F77" s="38" t="s">
        <v>2663</v>
      </c>
      <c r="G77" s="38" t="s">
        <v>2969</v>
      </c>
      <c r="H77" s="323">
        <v>10400</v>
      </c>
      <c r="I77" s="17" t="s">
        <v>3068</v>
      </c>
      <c r="J77" s="17"/>
      <c r="K77" s="17"/>
      <c r="L77" s="161">
        <v>42225</v>
      </c>
      <c r="M77" s="38" t="s">
        <v>2664</v>
      </c>
      <c r="N77" s="39"/>
    </row>
    <row r="78" spans="1:14" s="57" customFormat="1" ht="42.75" customHeight="1">
      <c r="A78" s="17">
        <v>18</v>
      </c>
      <c r="B78" s="17"/>
      <c r="C78" s="38" t="s">
        <v>2665</v>
      </c>
      <c r="D78" s="38" t="s">
        <v>2666</v>
      </c>
      <c r="E78" s="38" t="s">
        <v>1322</v>
      </c>
      <c r="F78" s="38" t="s">
        <v>2667</v>
      </c>
      <c r="G78" s="38" t="s">
        <v>3687</v>
      </c>
      <c r="H78" s="323">
        <v>5000</v>
      </c>
      <c r="I78" s="17" t="s">
        <v>3068</v>
      </c>
      <c r="J78" s="17"/>
      <c r="K78" s="17"/>
      <c r="L78" s="38" t="s">
        <v>2668</v>
      </c>
      <c r="M78" s="38" t="s">
        <v>2669</v>
      </c>
      <c r="N78" s="39"/>
    </row>
    <row r="79" spans="1:14" s="57" customFormat="1" ht="42.75" customHeight="1">
      <c r="A79" s="17">
        <v>19</v>
      </c>
      <c r="B79" s="17"/>
      <c r="C79" s="38" t="s">
        <v>2670</v>
      </c>
      <c r="D79" s="38" t="s">
        <v>3748</v>
      </c>
      <c r="E79" s="38" t="s">
        <v>1323</v>
      </c>
      <c r="F79" s="38" t="s">
        <v>2671</v>
      </c>
      <c r="G79" s="38" t="s">
        <v>33</v>
      </c>
      <c r="H79" s="323">
        <v>20650</v>
      </c>
      <c r="I79" s="17" t="s">
        <v>3068</v>
      </c>
      <c r="J79" s="17"/>
      <c r="K79" s="17"/>
      <c r="L79" s="161">
        <v>42163</v>
      </c>
      <c r="M79" s="38" t="s">
        <v>2672</v>
      </c>
      <c r="N79" s="39"/>
    </row>
    <row r="80" spans="1:14" s="57" customFormat="1" ht="42.75" customHeight="1">
      <c r="A80" s="17">
        <v>20</v>
      </c>
      <c r="B80" s="17"/>
      <c r="C80" s="38" t="s">
        <v>2673</v>
      </c>
      <c r="D80" s="38" t="s">
        <v>2657</v>
      </c>
      <c r="E80" s="38" t="s">
        <v>1324</v>
      </c>
      <c r="F80" s="38" t="s">
        <v>2674</v>
      </c>
      <c r="G80" s="38" t="s">
        <v>2675</v>
      </c>
      <c r="H80" s="323">
        <v>7200</v>
      </c>
      <c r="I80" s="17" t="s">
        <v>3068</v>
      </c>
      <c r="J80" s="17"/>
      <c r="K80" s="17"/>
      <c r="L80" s="161">
        <v>42162</v>
      </c>
      <c r="M80" s="38" t="s">
        <v>2676</v>
      </c>
      <c r="N80" s="39"/>
    </row>
    <row r="81" spans="1:14" s="57" customFormat="1" ht="42.75" customHeight="1">
      <c r="A81" s="17">
        <v>21</v>
      </c>
      <c r="B81" s="17"/>
      <c r="C81" s="27" t="s">
        <v>2677</v>
      </c>
      <c r="D81" s="40" t="s">
        <v>2678</v>
      </c>
      <c r="E81" s="40" t="s">
        <v>1325</v>
      </c>
      <c r="F81" s="40" t="s">
        <v>2679</v>
      </c>
      <c r="G81" s="40">
        <v>14201</v>
      </c>
      <c r="H81" s="487">
        <v>14201</v>
      </c>
      <c r="I81" s="42" t="s">
        <v>3068</v>
      </c>
      <c r="J81" s="42"/>
      <c r="K81" s="42"/>
      <c r="L81" s="225">
        <v>42070</v>
      </c>
      <c r="M81" s="40" t="s">
        <v>2680</v>
      </c>
      <c r="N81" s="41"/>
    </row>
    <row r="82" spans="1:14" s="57" customFormat="1" ht="42.75" customHeight="1">
      <c r="A82" s="17">
        <v>22</v>
      </c>
      <c r="B82" s="42"/>
      <c r="C82" s="40" t="s">
        <v>1055</v>
      </c>
      <c r="D82" s="40" t="s">
        <v>1056</v>
      </c>
      <c r="E82" s="40" t="s">
        <v>1057</v>
      </c>
      <c r="F82" s="40" t="s">
        <v>1058</v>
      </c>
      <c r="G82" s="40" t="s">
        <v>1059</v>
      </c>
      <c r="H82" s="487">
        <v>20000</v>
      </c>
      <c r="I82" s="42" t="s">
        <v>3068</v>
      </c>
      <c r="J82" s="42"/>
      <c r="K82" s="42"/>
      <c r="L82" s="225">
        <v>42011</v>
      </c>
      <c r="M82" s="40" t="s">
        <v>1060</v>
      </c>
      <c r="N82" s="41"/>
    </row>
    <row r="83" spans="1:14" s="57" customFormat="1" ht="42.75" customHeight="1">
      <c r="A83" s="17">
        <v>23</v>
      </c>
      <c r="B83" s="17"/>
      <c r="C83" s="38" t="s">
        <v>3950</v>
      </c>
      <c r="D83" s="38" t="s">
        <v>3949</v>
      </c>
      <c r="E83" s="38" t="s">
        <v>1326</v>
      </c>
      <c r="F83" s="38" t="s">
        <v>3951</v>
      </c>
      <c r="G83" s="38" t="s">
        <v>3752</v>
      </c>
      <c r="H83" s="323">
        <v>20050</v>
      </c>
      <c r="I83" s="17" t="s">
        <v>3068</v>
      </c>
      <c r="J83" s="17"/>
      <c r="K83" s="17"/>
      <c r="L83" s="161">
        <v>42162</v>
      </c>
      <c r="M83" s="38" t="s">
        <v>3952</v>
      </c>
      <c r="N83" s="39"/>
    </row>
    <row r="84" spans="1:14" s="57" customFormat="1" ht="42.75" customHeight="1">
      <c r="A84" s="17">
        <v>24</v>
      </c>
      <c r="B84" s="17"/>
      <c r="C84" s="38" t="s">
        <v>3953</v>
      </c>
      <c r="D84" s="38" t="s">
        <v>3954</v>
      </c>
      <c r="E84" s="38" t="s">
        <v>1327</v>
      </c>
      <c r="F84" s="38" t="s">
        <v>3955</v>
      </c>
      <c r="G84" s="38" t="s">
        <v>3956</v>
      </c>
      <c r="H84" s="323">
        <v>25100</v>
      </c>
      <c r="I84" s="17" t="s">
        <v>3068</v>
      </c>
      <c r="J84" s="17"/>
      <c r="K84" s="17"/>
      <c r="L84" s="38" t="s">
        <v>3957</v>
      </c>
      <c r="M84" s="38" t="s">
        <v>3958</v>
      </c>
      <c r="N84" s="39"/>
    </row>
    <row r="85" spans="1:14" s="57" customFormat="1" ht="42.75" customHeight="1">
      <c r="A85" s="17">
        <v>25</v>
      </c>
      <c r="B85" s="17"/>
      <c r="C85" s="38" t="s">
        <v>3959</v>
      </c>
      <c r="D85" s="38" t="s">
        <v>3960</v>
      </c>
      <c r="E85" s="38" t="s">
        <v>1328</v>
      </c>
      <c r="F85" s="38" t="s">
        <v>3961</v>
      </c>
      <c r="G85" s="38" t="s">
        <v>34</v>
      </c>
      <c r="H85" s="323">
        <v>4126</v>
      </c>
      <c r="I85" s="17" t="s">
        <v>3068</v>
      </c>
      <c r="J85" s="17"/>
      <c r="K85" s="17"/>
      <c r="L85" s="161">
        <v>42162</v>
      </c>
      <c r="M85" s="38" t="s">
        <v>3962</v>
      </c>
      <c r="N85" s="39"/>
    </row>
    <row r="86" spans="1:14" s="57" customFormat="1" ht="42.75" customHeight="1">
      <c r="A86" s="17">
        <v>26</v>
      </c>
      <c r="B86" s="17"/>
      <c r="C86" s="38" t="s">
        <v>3963</v>
      </c>
      <c r="D86" s="38" t="s">
        <v>3964</v>
      </c>
      <c r="E86" s="38" t="s">
        <v>1329</v>
      </c>
      <c r="F86" s="38" t="s">
        <v>3965</v>
      </c>
      <c r="G86" s="38" t="s">
        <v>3966</v>
      </c>
      <c r="H86" s="323">
        <v>32154</v>
      </c>
      <c r="I86" s="17" t="s">
        <v>3068</v>
      </c>
      <c r="J86" s="17"/>
      <c r="K86" s="17"/>
      <c r="L86" s="38" t="s">
        <v>2761</v>
      </c>
      <c r="M86" s="38" t="s">
        <v>3967</v>
      </c>
      <c r="N86" s="39"/>
    </row>
    <row r="87" spans="1:14" s="57" customFormat="1" ht="42.75" customHeight="1">
      <c r="A87" s="17">
        <v>27</v>
      </c>
      <c r="B87" s="42"/>
      <c r="C87" s="40" t="s">
        <v>1055</v>
      </c>
      <c r="D87" s="40" t="s">
        <v>1056</v>
      </c>
      <c r="E87" s="40" t="s">
        <v>1061</v>
      </c>
      <c r="F87" s="40" t="s">
        <v>1062</v>
      </c>
      <c r="G87" s="40" t="s">
        <v>35</v>
      </c>
      <c r="H87" s="487">
        <v>12278</v>
      </c>
      <c r="I87" s="42" t="s">
        <v>3068</v>
      </c>
      <c r="J87" s="42"/>
      <c r="K87" s="42"/>
      <c r="L87" s="225">
        <v>42011</v>
      </c>
      <c r="M87" s="40" t="s">
        <v>1063</v>
      </c>
      <c r="N87" s="41"/>
    </row>
    <row r="88" spans="1:14" s="57" customFormat="1" ht="42.75" customHeight="1">
      <c r="A88" s="17">
        <v>28</v>
      </c>
      <c r="B88" s="17"/>
      <c r="C88" s="38" t="s">
        <v>3968</v>
      </c>
      <c r="D88" s="38" t="s">
        <v>3969</v>
      </c>
      <c r="E88" s="38" t="s">
        <v>1330</v>
      </c>
      <c r="F88" s="38" t="s">
        <v>3970</v>
      </c>
      <c r="G88" s="38" t="s">
        <v>3809</v>
      </c>
      <c r="H88" s="323">
        <v>4850</v>
      </c>
      <c r="I88" s="17" t="s">
        <v>3068</v>
      </c>
      <c r="J88" s="17"/>
      <c r="K88" s="17"/>
      <c r="L88" s="161">
        <v>42285</v>
      </c>
      <c r="M88" s="38" t="s">
        <v>3971</v>
      </c>
      <c r="N88" s="39"/>
    </row>
    <row r="89" spans="1:14" s="57" customFormat="1" ht="42.75" customHeight="1">
      <c r="A89" s="17">
        <v>29</v>
      </c>
      <c r="B89" s="80"/>
      <c r="C89" s="313" t="s">
        <v>1055</v>
      </c>
      <c r="D89" s="313" t="s">
        <v>1056</v>
      </c>
      <c r="E89" s="313" t="s">
        <v>1064</v>
      </c>
      <c r="F89" s="313" t="s">
        <v>1065</v>
      </c>
      <c r="G89" s="313" t="s">
        <v>1066</v>
      </c>
      <c r="H89" s="488">
        <v>21100</v>
      </c>
      <c r="I89" s="80" t="s">
        <v>3068</v>
      </c>
      <c r="J89" s="80"/>
      <c r="K89" s="80"/>
      <c r="L89" s="81">
        <v>42011</v>
      </c>
      <c r="M89" s="313" t="s">
        <v>1067</v>
      </c>
      <c r="N89" s="43"/>
    </row>
    <row r="90" spans="1:14" s="57" customFormat="1" ht="42.75" customHeight="1">
      <c r="A90" s="17">
        <v>30</v>
      </c>
      <c r="B90" s="17"/>
      <c r="C90" s="38" t="s">
        <v>2485</v>
      </c>
      <c r="D90" s="38" t="s">
        <v>2486</v>
      </c>
      <c r="E90" s="38" t="s">
        <v>1331</v>
      </c>
      <c r="F90" s="38" t="s">
        <v>2487</v>
      </c>
      <c r="G90" s="38" t="s">
        <v>3810</v>
      </c>
      <c r="H90" s="323">
        <v>5700</v>
      </c>
      <c r="I90" s="17" t="s">
        <v>3068</v>
      </c>
      <c r="J90" s="17"/>
      <c r="K90" s="17"/>
      <c r="L90" s="161">
        <v>42042</v>
      </c>
      <c r="M90" s="38" t="s">
        <v>2488</v>
      </c>
      <c r="N90" s="39"/>
    </row>
    <row r="91" spans="1:14" s="57" customFormat="1" ht="42.75" customHeight="1">
      <c r="A91" s="17">
        <v>31</v>
      </c>
      <c r="B91" s="17"/>
      <c r="C91" s="38" t="s">
        <v>2490</v>
      </c>
      <c r="D91" s="38" t="s">
        <v>373</v>
      </c>
      <c r="E91" s="38" t="s">
        <v>2491</v>
      </c>
      <c r="F91" s="38" t="s">
        <v>2492</v>
      </c>
      <c r="G91" s="38" t="s">
        <v>2493</v>
      </c>
      <c r="H91" s="323">
        <v>25000</v>
      </c>
      <c r="I91" s="17"/>
      <c r="J91" s="17"/>
      <c r="K91" s="17" t="s">
        <v>3068</v>
      </c>
      <c r="L91" s="38" t="s">
        <v>2489</v>
      </c>
      <c r="M91" s="38" t="s">
        <v>2494</v>
      </c>
      <c r="N91" s="39"/>
    </row>
    <row r="92" spans="1:14" s="57" customFormat="1" ht="42.75" customHeight="1">
      <c r="A92" s="661">
        <v>32</v>
      </c>
      <c r="B92" s="17"/>
      <c r="C92" s="40" t="s">
        <v>2495</v>
      </c>
      <c r="D92" s="40" t="s">
        <v>373</v>
      </c>
      <c r="E92" s="162" t="s">
        <v>2496</v>
      </c>
      <c r="F92" s="162" t="s">
        <v>2497</v>
      </c>
      <c r="G92" s="40" t="s">
        <v>36</v>
      </c>
      <c r="H92" s="487">
        <v>25952</v>
      </c>
      <c r="I92" s="42" t="s">
        <v>3068</v>
      </c>
      <c r="J92" s="42"/>
      <c r="K92" s="42"/>
      <c r="L92" s="40" t="s">
        <v>2489</v>
      </c>
      <c r="M92" s="40" t="s">
        <v>2498</v>
      </c>
      <c r="N92" s="39"/>
    </row>
    <row r="93" spans="1:14" s="57" customFormat="1" ht="42.75" customHeight="1">
      <c r="A93" s="666"/>
      <c r="B93" s="17"/>
      <c r="C93" s="40" t="s">
        <v>3679</v>
      </c>
      <c r="D93" s="40" t="s">
        <v>373</v>
      </c>
      <c r="E93" s="162" t="s">
        <v>2496</v>
      </c>
      <c r="F93" s="162" t="s">
        <v>825</v>
      </c>
      <c r="G93" s="40" t="s">
        <v>2499</v>
      </c>
      <c r="H93" s="487">
        <v>15050</v>
      </c>
      <c r="I93" s="42"/>
      <c r="J93" s="42"/>
      <c r="K93" s="42" t="s">
        <v>3068</v>
      </c>
      <c r="L93" s="40" t="s">
        <v>2489</v>
      </c>
      <c r="M93" s="40" t="s">
        <v>2498</v>
      </c>
      <c r="N93" s="39"/>
    </row>
    <row r="94" spans="1:14" s="57" customFormat="1" ht="42.75" customHeight="1">
      <c r="A94" s="221">
        <v>33</v>
      </c>
      <c r="B94" s="17"/>
      <c r="C94" s="38" t="s">
        <v>2763</v>
      </c>
      <c r="D94" s="38" t="s">
        <v>374</v>
      </c>
      <c r="E94" s="221" t="s">
        <v>2500</v>
      </c>
      <c r="F94" s="221" t="s">
        <v>2501</v>
      </c>
      <c r="G94" s="38" t="s">
        <v>37</v>
      </c>
      <c r="H94" s="323">
        <v>4729</v>
      </c>
      <c r="I94" s="17" t="s">
        <v>3068</v>
      </c>
      <c r="J94" s="17"/>
      <c r="K94" s="17"/>
      <c r="L94" s="38" t="s">
        <v>2489</v>
      </c>
      <c r="M94" s="38" t="s">
        <v>2502</v>
      </c>
      <c r="N94" s="39"/>
    </row>
    <row r="95" spans="1:14" s="57" customFormat="1" ht="42.75" customHeight="1">
      <c r="A95" s="661">
        <v>34</v>
      </c>
      <c r="B95" s="17"/>
      <c r="C95" s="38" t="s">
        <v>2503</v>
      </c>
      <c r="D95" s="38" t="s">
        <v>375</v>
      </c>
      <c r="E95" s="663" t="s">
        <v>2504</v>
      </c>
      <c r="F95" s="663" t="s">
        <v>2505</v>
      </c>
      <c r="G95" s="38" t="s">
        <v>2506</v>
      </c>
      <c r="H95" s="323">
        <v>12100</v>
      </c>
      <c r="I95" s="17" t="s">
        <v>3068</v>
      </c>
      <c r="J95" s="17"/>
      <c r="K95" s="17"/>
      <c r="L95" s="38" t="s">
        <v>2507</v>
      </c>
      <c r="M95" s="38" t="s">
        <v>2508</v>
      </c>
      <c r="N95" s="39"/>
    </row>
    <row r="96" spans="1:14" s="57" customFormat="1" ht="42.75" customHeight="1">
      <c r="A96" s="666"/>
      <c r="B96" s="17"/>
      <c r="C96" s="38" t="s">
        <v>2764</v>
      </c>
      <c r="D96" s="38" t="s">
        <v>375</v>
      </c>
      <c r="E96" s="665"/>
      <c r="F96" s="665"/>
      <c r="G96" s="38" t="s">
        <v>2509</v>
      </c>
      <c r="H96" s="323">
        <v>8100</v>
      </c>
      <c r="I96" s="17" t="s">
        <v>1402</v>
      </c>
      <c r="J96" s="17"/>
      <c r="K96" s="17"/>
      <c r="L96" s="38" t="s">
        <v>2507</v>
      </c>
      <c r="M96" s="38" t="s">
        <v>2508</v>
      </c>
      <c r="N96" s="39"/>
    </row>
    <row r="97" spans="1:14" s="57" customFormat="1" ht="42.75" customHeight="1">
      <c r="A97" s="213">
        <v>35</v>
      </c>
      <c r="B97" s="17"/>
      <c r="C97" s="40" t="s">
        <v>2510</v>
      </c>
      <c r="D97" s="40" t="s">
        <v>375</v>
      </c>
      <c r="E97" s="40" t="s">
        <v>2511</v>
      </c>
      <c r="F97" s="40" t="s">
        <v>2512</v>
      </c>
      <c r="G97" s="40" t="s">
        <v>1864</v>
      </c>
      <c r="H97" s="487">
        <v>9715</v>
      </c>
      <c r="I97" s="42"/>
      <c r="J97" s="42"/>
      <c r="K97" s="42" t="s">
        <v>3068</v>
      </c>
      <c r="L97" s="40" t="s">
        <v>2507</v>
      </c>
      <c r="M97" s="40" t="s">
        <v>2513</v>
      </c>
      <c r="N97" s="39"/>
    </row>
    <row r="98" spans="1:14" s="57" customFormat="1" ht="42.75" customHeight="1">
      <c r="A98" s="213">
        <v>36</v>
      </c>
      <c r="B98" s="17"/>
      <c r="C98" s="40" t="s">
        <v>3692</v>
      </c>
      <c r="D98" s="40" t="s">
        <v>375</v>
      </c>
      <c r="E98" s="40" t="s">
        <v>2514</v>
      </c>
      <c r="F98" s="40" t="s">
        <v>2515</v>
      </c>
      <c r="G98" s="40" t="s">
        <v>429</v>
      </c>
      <c r="H98" s="487">
        <v>5000</v>
      </c>
      <c r="I98" s="42" t="s">
        <v>3068</v>
      </c>
      <c r="J98" s="42"/>
      <c r="K98" s="42"/>
      <c r="L98" s="40" t="s">
        <v>2516</v>
      </c>
      <c r="M98" s="40" t="s">
        <v>2517</v>
      </c>
      <c r="N98" s="39"/>
    </row>
    <row r="99" spans="1:14" s="57" customFormat="1" ht="42.75" customHeight="1">
      <c r="A99" s="213">
        <v>37</v>
      </c>
      <c r="B99" s="17"/>
      <c r="C99" s="38" t="s">
        <v>2518</v>
      </c>
      <c r="D99" s="38" t="s">
        <v>375</v>
      </c>
      <c r="E99" s="38" t="s">
        <v>2519</v>
      </c>
      <c r="F99" s="38" t="s">
        <v>2520</v>
      </c>
      <c r="G99" s="38" t="s">
        <v>3687</v>
      </c>
      <c r="H99" s="323">
        <v>5000</v>
      </c>
      <c r="I99" s="17" t="s">
        <v>3068</v>
      </c>
      <c r="J99" s="17"/>
      <c r="K99" s="17"/>
      <c r="L99" s="38" t="s">
        <v>2507</v>
      </c>
      <c r="M99" s="38" t="s">
        <v>2521</v>
      </c>
      <c r="N99" s="39"/>
    </row>
    <row r="100" spans="1:14" s="57" customFormat="1" ht="42.75" customHeight="1">
      <c r="A100" s="213">
        <v>38</v>
      </c>
      <c r="B100" s="17"/>
      <c r="C100" s="27" t="s">
        <v>3747</v>
      </c>
      <c r="D100" s="38" t="s">
        <v>375</v>
      </c>
      <c r="E100" s="27" t="s">
        <v>2522</v>
      </c>
      <c r="F100" s="27" t="s">
        <v>3811</v>
      </c>
      <c r="G100" s="27" t="s">
        <v>2523</v>
      </c>
      <c r="H100" s="299">
        <v>5900</v>
      </c>
      <c r="I100" s="28" t="s">
        <v>3068</v>
      </c>
      <c r="J100" s="17"/>
      <c r="K100" s="17"/>
      <c r="L100" s="27" t="s">
        <v>2507</v>
      </c>
      <c r="M100" s="27" t="s">
        <v>2524</v>
      </c>
      <c r="N100" s="39"/>
    </row>
    <row r="101" spans="1:14" s="57" customFormat="1" ht="42.75" customHeight="1">
      <c r="A101" s="213">
        <v>39</v>
      </c>
      <c r="B101" s="28"/>
      <c r="C101" s="27" t="s">
        <v>3074</v>
      </c>
      <c r="D101" s="27" t="s">
        <v>2834</v>
      </c>
      <c r="E101" s="27" t="s">
        <v>3075</v>
      </c>
      <c r="F101" s="27" t="s">
        <v>3076</v>
      </c>
      <c r="G101" s="27" t="s">
        <v>3077</v>
      </c>
      <c r="H101" s="299">
        <f>20050+615288</f>
        <v>635338</v>
      </c>
      <c r="I101" s="28" t="s">
        <v>3068</v>
      </c>
      <c r="J101" s="17"/>
      <c r="K101" s="17"/>
      <c r="L101" s="161">
        <v>42585</v>
      </c>
      <c r="M101" s="27" t="s">
        <v>3078</v>
      </c>
      <c r="N101" s="39"/>
    </row>
    <row r="102" spans="1:14" s="57" customFormat="1" ht="42.75" customHeight="1">
      <c r="A102" s="213">
        <v>40</v>
      </c>
      <c r="B102" s="28"/>
      <c r="C102" s="27" t="s">
        <v>3079</v>
      </c>
      <c r="D102" s="27" t="s">
        <v>376</v>
      </c>
      <c r="E102" s="27" t="s">
        <v>3080</v>
      </c>
      <c r="F102" s="27" t="s">
        <v>3081</v>
      </c>
      <c r="G102" s="27" t="s">
        <v>3812</v>
      </c>
      <c r="H102" s="299">
        <v>22656</v>
      </c>
      <c r="I102" s="17"/>
      <c r="J102" s="17"/>
      <c r="K102" s="28" t="s">
        <v>3068</v>
      </c>
      <c r="L102" s="27" t="s">
        <v>3082</v>
      </c>
      <c r="M102" s="27" t="s">
        <v>3083</v>
      </c>
      <c r="N102" s="39"/>
    </row>
    <row r="103" spans="1:14" s="57" customFormat="1" ht="42.75" customHeight="1">
      <c r="A103" s="213">
        <v>41</v>
      </c>
      <c r="B103" s="28"/>
      <c r="C103" s="27" t="s">
        <v>2765</v>
      </c>
      <c r="D103" s="27" t="s">
        <v>376</v>
      </c>
      <c r="E103" s="27" t="s">
        <v>3085</v>
      </c>
      <c r="F103" s="27" t="s">
        <v>3086</v>
      </c>
      <c r="G103" s="27" t="s">
        <v>3087</v>
      </c>
      <c r="H103" s="299">
        <v>46008</v>
      </c>
      <c r="I103" s="17"/>
      <c r="J103" s="17"/>
      <c r="K103" s="28" t="s">
        <v>3068</v>
      </c>
      <c r="L103" s="27" t="s">
        <v>3082</v>
      </c>
      <c r="M103" s="27" t="s">
        <v>3088</v>
      </c>
      <c r="N103" s="39"/>
    </row>
    <row r="104" spans="1:14" s="57" customFormat="1" ht="42.75" customHeight="1">
      <c r="A104" s="213">
        <v>42</v>
      </c>
      <c r="B104" s="28"/>
      <c r="C104" s="27" t="s">
        <v>3599</v>
      </c>
      <c r="D104" s="27" t="s">
        <v>376</v>
      </c>
      <c r="E104" s="27" t="s">
        <v>3089</v>
      </c>
      <c r="F104" s="27" t="s">
        <v>3090</v>
      </c>
      <c r="G104" s="27" t="s">
        <v>3091</v>
      </c>
      <c r="H104" s="299">
        <v>11600</v>
      </c>
      <c r="I104" s="17"/>
      <c r="J104" s="17"/>
      <c r="K104" s="28" t="s">
        <v>3068</v>
      </c>
      <c r="L104" s="27" t="s">
        <v>3082</v>
      </c>
      <c r="M104" s="27" t="s">
        <v>3092</v>
      </c>
      <c r="N104" s="42"/>
    </row>
    <row r="105" spans="1:14" s="57" customFormat="1" ht="42.75" customHeight="1">
      <c r="A105" s="213">
        <v>43</v>
      </c>
      <c r="B105" s="28"/>
      <c r="C105" s="27" t="s">
        <v>2766</v>
      </c>
      <c r="D105" s="27" t="s">
        <v>377</v>
      </c>
      <c r="E105" s="27" t="s">
        <v>3093</v>
      </c>
      <c r="F105" s="27" t="s">
        <v>3813</v>
      </c>
      <c r="G105" s="27" t="s">
        <v>3814</v>
      </c>
      <c r="H105" s="299">
        <f>14300+180</f>
        <v>14480</v>
      </c>
      <c r="I105" s="17"/>
      <c r="J105" s="17"/>
      <c r="K105" s="28" t="s">
        <v>3068</v>
      </c>
      <c r="L105" s="161">
        <v>42522</v>
      </c>
      <c r="M105" s="27" t="s">
        <v>3094</v>
      </c>
      <c r="N105" s="41"/>
    </row>
    <row r="106" spans="1:14" s="57" customFormat="1" ht="42.75" customHeight="1">
      <c r="A106" s="213">
        <v>44</v>
      </c>
      <c r="B106" s="28"/>
      <c r="C106" s="27" t="s">
        <v>2767</v>
      </c>
      <c r="D106" s="27" t="s">
        <v>376</v>
      </c>
      <c r="E106" s="27" t="s">
        <v>3095</v>
      </c>
      <c r="F106" s="27" t="s">
        <v>3096</v>
      </c>
      <c r="G106" s="27" t="s">
        <v>1396</v>
      </c>
      <c r="H106" s="299">
        <v>8000</v>
      </c>
      <c r="I106" s="17"/>
      <c r="J106" s="17"/>
      <c r="K106" s="28" t="s">
        <v>3068</v>
      </c>
      <c r="L106" s="27" t="s">
        <v>3097</v>
      </c>
      <c r="M106" s="27" t="s">
        <v>3098</v>
      </c>
      <c r="N106" s="41"/>
    </row>
    <row r="107" spans="1:14" s="57" customFormat="1" ht="42.75" customHeight="1">
      <c r="A107" s="213">
        <v>45</v>
      </c>
      <c r="B107" s="28"/>
      <c r="C107" s="27" t="s">
        <v>1683</v>
      </c>
      <c r="D107" s="27" t="s">
        <v>2835</v>
      </c>
      <c r="E107" s="27" t="s">
        <v>7</v>
      </c>
      <c r="F107" s="27" t="s">
        <v>8</v>
      </c>
      <c r="G107" s="27" t="s">
        <v>9</v>
      </c>
      <c r="H107" s="299">
        <v>10000</v>
      </c>
      <c r="I107" s="28" t="s">
        <v>3068</v>
      </c>
      <c r="J107" s="17"/>
      <c r="K107" s="17"/>
      <c r="L107" s="161">
        <v>42522</v>
      </c>
      <c r="M107" s="27" t="s">
        <v>10</v>
      </c>
      <c r="N107" s="39"/>
    </row>
    <row r="108" spans="1:14" s="57" customFormat="1" ht="42.75" customHeight="1">
      <c r="A108" s="213">
        <v>46</v>
      </c>
      <c r="B108" s="28"/>
      <c r="C108" s="27" t="s">
        <v>3084</v>
      </c>
      <c r="D108" s="27" t="s">
        <v>376</v>
      </c>
      <c r="E108" s="27" t="s">
        <v>3085</v>
      </c>
      <c r="F108" s="27" t="s">
        <v>11</v>
      </c>
      <c r="G108" s="27" t="s">
        <v>12</v>
      </c>
      <c r="H108" s="299">
        <v>1123110</v>
      </c>
      <c r="I108" s="17"/>
      <c r="J108" s="17"/>
      <c r="K108" s="28" t="s">
        <v>3068</v>
      </c>
      <c r="L108" s="27" t="s">
        <v>2489</v>
      </c>
      <c r="M108" s="27" t="s">
        <v>13</v>
      </c>
      <c r="N108" s="39"/>
    </row>
    <row r="109" spans="1:14" s="57" customFormat="1" ht="42.75" customHeight="1">
      <c r="A109" s="213">
        <v>47</v>
      </c>
      <c r="B109" s="28"/>
      <c r="C109" s="27" t="s">
        <v>3079</v>
      </c>
      <c r="D109" s="27" t="s">
        <v>376</v>
      </c>
      <c r="E109" s="27" t="s">
        <v>3080</v>
      </c>
      <c r="F109" s="27" t="s">
        <v>14</v>
      </c>
      <c r="G109" s="27" t="s">
        <v>38</v>
      </c>
      <c r="H109" s="299">
        <v>454417</v>
      </c>
      <c r="I109" s="17"/>
      <c r="J109" s="17"/>
      <c r="K109" s="28" t="s">
        <v>3068</v>
      </c>
      <c r="L109" s="27" t="s">
        <v>2489</v>
      </c>
      <c r="M109" s="27" t="s">
        <v>3980</v>
      </c>
      <c r="N109" s="39"/>
    </row>
    <row r="110" spans="1:14" s="57" customFormat="1" ht="42.75" customHeight="1">
      <c r="A110" s="213">
        <v>48</v>
      </c>
      <c r="B110" s="42"/>
      <c r="C110" s="489" t="s">
        <v>16</v>
      </c>
      <c r="D110" s="226" t="s">
        <v>3981</v>
      </c>
      <c r="E110" s="226" t="s">
        <v>17</v>
      </c>
      <c r="F110" s="227" t="s">
        <v>18</v>
      </c>
      <c r="G110" s="226" t="s">
        <v>1865</v>
      </c>
      <c r="H110" s="487">
        <v>1545</v>
      </c>
      <c r="I110" s="42" t="s">
        <v>3068</v>
      </c>
      <c r="J110" s="186"/>
      <c r="K110" s="186"/>
      <c r="L110" s="260">
        <v>42554</v>
      </c>
      <c r="M110" s="226" t="s">
        <v>19</v>
      </c>
      <c r="N110" s="41"/>
    </row>
    <row r="111" spans="1:14" s="57" customFormat="1" ht="42.75" customHeight="1">
      <c r="A111" s="213">
        <v>49</v>
      </c>
      <c r="B111" s="18"/>
      <c r="C111" s="486" t="s">
        <v>20</v>
      </c>
      <c r="D111" s="160" t="s">
        <v>3981</v>
      </c>
      <c r="E111" s="187" t="s">
        <v>21</v>
      </c>
      <c r="F111" s="187" t="s">
        <v>22</v>
      </c>
      <c r="G111" s="160" t="s">
        <v>342</v>
      </c>
      <c r="H111" s="323">
        <v>55050</v>
      </c>
      <c r="I111" s="17" t="s">
        <v>3068</v>
      </c>
      <c r="J111" s="18"/>
      <c r="K111" s="18"/>
      <c r="L111" s="109" t="s">
        <v>3064</v>
      </c>
      <c r="M111" s="160" t="s">
        <v>23</v>
      </c>
      <c r="N111" s="41"/>
    </row>
    <row r="112" spans="1:14" s="57" customFormat="1" ht="42.75" customHeight="1">
      <c r="A112" s="213">
        <v>50</v>
      </c>
      <c r="B112" s="18"/>
      <c r="C112" s="490" t="s">
        <v>2739</v>
      </c>
      <c r="D112" s="160" t="s">
        <v>3981</v>
      </c>
      <c r="E112" s="160" t="s">
        <v>24</v>
      </c>
      <c r="F112" s="187" t="s">
        <v>25</v>
      </c>
      <c r="G112" s="160" t="s">
        <v>343</v>
      </c>
      <c r="H112" s="323">
        <v>4000</v>
      </c>
      <c r="I112" s="17" t="s">
        <v>3068</v>
      </c>
      <c r="J112" s="17"/>
      <c r="K112" s="17"/>
      <c r="L112" s="38" t="s">
        <v>3064</v>
      </c>
      <c r="M112" s="160" t="s">
        <v>26</v>
      </c>
      <c r="N112" s="39"/>
    </row>
    <row r="113" spans="1:14" s="57" customFormat="1" ht="42.75" customHeight="1">
      <c r="A113" s="213">
        <v>51</v>
      </c>
      <c r="B113" s="18"/>
      <c r="C113" s="226" t="s">
        <v>3992</v>
      </c>
      <c r="D113" s="160" t="s">
        <v>27</v>
      </c>
      <c r="E113" s="227" t="s">
        <v>3993</v>
      </c>
      <c r="F113" s="187" t="s">
        <v>3994</v>
      </c>
      <c r="G113" s="160" t="s">
        <v>1866</v>
      </c>
      <c r="H113" s="323">
        <v>1200</v>
      </c>
      <c r="I113" s="17" t="s">
        <v>3068</v>
      </c>
      <c r="J113" s="17"/>
      <c r="K113" s="17"/>
      <c r="L113" s="161" t="s">
        <v>3067</v>
      </c>
      <c r="M113" s="160" t="s">
        <v>3995</v>
      </c>
      <c r="N113" s="38"/>
    </row>
    <row r="114" spans="1:14" s="57" customFormat="1" ht="42.75" customHeight="1">
      <c r="A114" s="213">
        <v>52</v>
      </c>
      <c r="B114" s="18"/>
      <c r="C114" s="486" t="s">
        <v>3996</v>
      </c>
      <c r="D114" s="160" t="s">
        <v>27</v>
      </c>
      <c r="E114" s="227" t="s">
        <v>3997</v>
      </c>
      <c r="F114" s="187" t="s">
        <v>3998</v>
      </c>
      <c r="G114" s="160" t="s">
        <v>344</v>
      </c>
      <c r="H114" s="323">
        <v>33159</v>
      </c>
      <c r="I114" s="17" t="s">
        <v>3068</v>
      </c>
      <c r="J114" s="17"/>
      <c r="K114" s="17"/>
      <c r="L114" s="38" t="s">
        <v>3067</v>
      </c>
      <c r="M114" s="160" t="s">
        <v>3999</v>
      </c>
      <c r="N114" s="38"/>
    </row>
    <row r="115" spans="1:14" s="57" customFormat="1" ht="42.75" customHeight="1">
      <c r="A115" s="213">
        <v>53</v>
      </c>
      <c r="B115" s="18"/>
      <c r="C115" s="160" t="s">
        <v>4000</v>
      </c>
      <c r="D115" s="160" t="s">
        <v>27</v>
      </c>
      <c r="E115" s="187" t="s">
        <v>4001</v>
      </c>
      <c r="F115" s="187" t="s">
        <v>4002</v>
      </c>
      <c r="G115" s="160" t="s">
        <v>4003</v>
      </c>
      <c r="H115" s="323">
        <v>4800</v>
      </c>
      <c r="I115" s="17" t="s">
        <v>3068</v>
      </c>
      <c r="J115" s="17"/>
      <c r="K115" s="17"/>
      <c r="L115" s="38" t="s">
        <v>3064</v>
      </c>
      <c r="M115" s="160" t="s">
        <v>4004</v>
      </c>
      <c r="N115" s="38"/>
    </row>
    <row r="116" spans="1:14" s="57" customFormat="1" ht="42.75" customHeight="1">
      <c r="A116" s="215">
        <v>54</v>
      </c>
      <c r="B116" s="17"/>
      <c r="C116" s="38" t="s">
        <v>4005</v>
      </c>
      <c r="D116" s="38" t="s">
        <v>27</v>
      </c>
      <c r="E116" s="221" t="s">
        <v>4006</v>
      </c>
      <c r="F116" s="221" t="s">
        <v>4007</v>
      </c>
      <c r="G116" s="38" t="s">
        <v>39</v>
      </c>
      <c r="H116" s="323">
        <v>4002</v>
      </c>
      <c r="I116" s="17" t="s">
        <v>3068</v>
      </c>
      <c r="J116" s="17"/>
      <c r="K116" s="17"/>
      <c r="L116" s="161">
        <v>42013</v>
      </c>
      <c r="M116" s="38" t="s">
        <v>4008</v>
      </c>
      <c r="N116" s="38"/>
    </row>
    <row r="117" spans="1:14" s="57" customFormat="1" ht="42.75" customHeight="1">
      <c r="A117" s="17">
        <v>55</v>
      </c>
      <c r="B117" s="17"/>
      <c r="C117" s="38" t="s">
        <v>4009</v>
      </c>
      <c r="D117" s="38" t="s">
        <v>1707</v>
      </c>
      <c r="E117" s="38" t="s">
        <v>1704</v>
      </c>
      <c r="F117" s="38" t="s">
        <v>1705</v>
      </c>
      <c r="G117" s="38" t="s">
        <v>3536</v>
      </c>
      <c r="H117" s="323">
        <v>3200</v>
      </c>
      <c r="I117" s="17" t="s">
        <v>3068</v>
      </c>
      <c r="J117" s="17"/>
      <c r="K117" s="17"/>
      <c r="L117" s="161">
        <v>42134</v>
      </c>
      <c r="M117" s="38" t="s">
        <v>1706</v>
      </c>
      <c r="N117" s="39"/>
    </row>
    <row r="118" spans="1:14" s="57" customFormat="1" ht="42.75" customHeight="1">
      <c r="A118" s="17">
        <v>56</v>
      </c>
      <c r="B118" s="17"/>
      <c r="C118" s="38" t="s">
        <v>1708</v>
      </c>
      <c r="D118" s="38" t="s">
        <v>1707</v>
      </c>
      <c r="E118" s="38" t="s">
        <v>1709</v>
      </c>
      <c r="F118" s="38" t="s">
        <v>1710</v>
      </c>
      <c r="G118" s="38" t="s">
        <v>345</v>
      </c>
      <c r="H118" s="323">
        <f>2500+5270</f>
        <v>7770</v>
      </c>
      <c r="I118" s="17" t="s">
        <v>3068</v>
      </c>
      <c r="J118" s="17"/>
      <c r="K118" s="17"/>
      <c r="L118" s="161">
        <v>42134</v>
      </c>
      <c r="M118" s="38" t="s">
        <v>1711</v>
      </c>
      <c r="N118" s="39"/>
    </row>
    <row r="119" spans="1:14" s="57" customFormat="1" ht="42.75" customHeight="1">
      <c r="A119" s="17">
        <v>57</v>
      </c>
      <c r="B119" s="17"/>
      <c r="C119" s="313" t="s">
        <v>2352</v>
      </c>
      <c r="D119" s="313" t="s">
        <v>1707</v>
      </c>
      <c r="E119" s="313" t="s">
        <v>2353</v>
      </c>
      <c r="F119" s="313" t="s">
        <v>2354</v>
      </c>
      <c r="G119" s="313" t="s">
        <v>2355</v>
      </c>
      <c r="H119" s="488">
        <v>8276</v>
      </c>
      <c r="I119" s="80" t="s">
        <v>3068</v>
      </c>
      <c r="J119" s="80"/>
      <c r="K119" s="80"/>
      <c r="L119" s="81">
        <v>42134</v>
      </c>
      <c r="M119" s="313" t="s">
        <v>2356</v>
      </c>
      <c r="N119" s="39"/>
    </row>
    <row r="120" spans="1:14" s="57" customFormat="1" ht="42.75" customHeight="1">
      <c r="A120" s="17">
        <v>58</v>
      </c>
      <c r="B120" s="17"/>
      <c r="C120" s="38" t="s">
        <v>1712</v>
      </c>
      <c r="D120" s="38" t="s">
        <v>1713</v>
      </c>
      <c r="E120" s="38" t="s">
        <v>1714</v>
      </c>
      <c r="F120" s="38" t="s">
        <v>1715</v>
      </c>
      <c r="G120" s="38" t="s">
        <v>40</v>
      </c>
      <c r="H120" s="323">
        <v>117030</v>
      </c>
      <c r="I120" s="17" t="s">
        <v>3068</v>
      </c>
      <c r="J120" s="17"/>
      <c r="K120" s="17"/>
      <c r="L120" s="161">
        <v>42103</v>
      </c>
      <c r="M120" s="38" t="s">
        <v>117</v>
      </c>
      <c r="N120" s="39"/>
    </row>
    <row r="121" spans="1:14" s="57" customFormat="1" ht="42.75" customHeight="1">
      <c r="A121" s="17">
        <v>59</v>
      </c>
      <c r="B121" s="17"/>
      <c r="C121" s="168" t="s">
        <v>826</v>
      </c>
      <c r="D121" s="31" t="s">
        <v>827</v>
      </c>
      <c r="E121" s="31" t="s">
        <v>828</v>
      </c>
      <c r="F121" s="31" t="s">
        <v>829</v>
      </c>
      <c r="G121" s="31" t="s">
        <v>41</v>
      </c>
      <c r="H121" s="491">
        <v>1495</v>
      </c>
      <c r="I121" s="119" t="s">
        <v>3068</v>
      </c>
      <c r="J121" s="54"/>
      <c r="K121" s="54"/>
      <c r="L121" s="169">
        <v>43007</v>
      </c>
      <c r="M121" s="192" t="s">
        <v>830</v>
      </c>
      <c r="N121" s="39"/>
    </row>
    <row r="122" spans="1:14" s="57" customFormat="1" ht="42.75" customHeight="1">
      <c r="A122" s="17">
        <v>60</v>
      </c>
      <c r="B122" s="17"/>
      <c r="C122" s="38" t="s">
        <v>119</v>
      </c>
      <c r="D122" s="38" t="s">
        <v>118</v>
      </c>
      <c r="E122" s="38" t="s">
        <v>120</v>
      </c>
      <c r="F122" s="38" t="s">
        <v>121</v>
      </c>
      <c r="G122" s="38" t="s">
        <v>122</v>
      </c>
      <c r="H122" s="323">
        <v>4250</v>
      </c>
      <c r="I122" s="17" t="s">
        <v>3068</v>
      </c>
      <c r="J122" s="17"/>
      <c r="K122" s="17"/>
      <c r="L122" s="161">
        <v>42014</v>
      </c>
      <c r="M122" s="38" t="s">
        <v>123</v>
      </c>
      <c r="N122" s="39"/>
    </row>
    <row r="123" spans="1:14" s="57" customFormat="1" ht="42.75" customHeight="1">
      <c r="A123" s="17">
        <v>61</v>
      </c>
      <c r="B123" s="17"/>
      <c r="C123" s="223" t="s">
        <v>2768</v>
      </c>
      <c r="D123" s="223" t="s">
        <v>124</v>
      </c>
      <c r="E123" s="223" t="s">
        <v>125</v>
      </c>
      <c r="F123" s="223" t="s">
        <v>126</v>
      </c>
      <c r="G123" s="223" t="s">
        <v>127</v>
      </c>
      <c r="H123" s="323">
        <f>5000+115109</f>
        <v>120109</v>
      </c>
      <c r="I123" s="17"/>
      <c r="J123" s="18"/>
      <c r="K123" s="228" t="s">
        <v>3068</v>
      </c>
      <c r="L123" s="223" t="s">
        <v>128</v>
      </c>
      <c r="M123" s="223" t="s">
        <v>573</v>
      </c>
      <c r="N123" s="39"/>
    </row>
    <row r="124" spans="1:14" s="57" customFormat="1" ht="42.75" customHeight="1">
      <c r="A124" s="661">
        <v>62</v>
      </c>
      <c r="B124" s="17"/>
      <c r="C124" s="223" t="s">
        <v>2769</v>
      </c>
      <c r="D124" s="223" t="s">
        <v>129</v>
      </c>
      <c r="E124" s="659" t="s">
        <v>130</v>
      </c>
      <c r="F124" s="659" t="s">
        <v>131</v>
      </c>
      <c r="G124" s="223" t="s">
        <v>1184</v>
      </c>
      <c r="H124" s="323">
        <v>5000</v>
      </c>
      <c r="I124" s="17" t="s">
        <v>3068</v>
      </c>
      <c r="J124" s="18"/>
      <c r="K124" s="228"/>
      <c r="L124" s="223" t="s">
        <v>128</v>
      </c>
      <c r="M124" s="223" t="s">
        <v>132</v>
      </c>
      <c r="N124" s="39"/>
    </row>
    <row r="125" spans="1:14" s="57" customFormat="1" ht="42.75" customHeight="1">
      <c r="A125" s="666"/>
      <c r="B125" s="17"/>
      <c r="C125" s="223" t="s">
        <v>2770</v>
      </c>
      <c r="D125" s="223" t="s">
        <v>129</v>
      </c>
      <c r="E125" s="660"/>
      <c r="F125" s="660"/>
      <c r="G125" s="223" t="s">
        <v>133</v>
      </c>
      <c r="H125" s="323">
        <v>5050</v>
      </c>
      <c r="I125" s="17" t="s">
        <v>3068</v>
      </c>
      <c r="J125" s="18"/>
      <c r="K125" s="228"/>
      <c r="L125" s="492" t="s">
        <v>128</v>
      </c>
      <c r="M125" s="223" t="s">
        <v>132</v>
      </c>
      <c r="N125" s="39"/>
    </row>
    <row r="126" spans="1:14" s="57" customFormat="1" ht="42.75" customHeight="1">
      <c r="A126" s="17">
        <v>63</v>
      </c>
      <c r="B126" s="18"/>
      <c r="C126" s="223" t="s">
        <v>2771</v>
      </c>
      <c r="D126" s="223" t="s">
        <v>134</v>
      </c>
      <c r="E126" s="223" t="s">
        <v>361</v>
      </c>
      <c r="F126" s="223" t="s">
        <v>135</v>
      </c>
      <c r="G126" s="223" t="s">
        <v>136</v>
      </c>
      <c r="H126" s="323">
        <v>3200</v>
      </c>
      <c r="I126" s="17"/>
      <c r="J126" s="18"/>
      <c r="K126" s="228" t="s">
        <v>3068</v>
      </c>
      <c r="L126" s="223" t="s">
        <v>137</v>
      </c>
      <c r="M126" s="223" t="s">
        <v>2645</v>
      </c>
      <c r="N126" s="39"/>
    </row>
    <row r="127" spans="1:14" s="57" customFormat="1" ht="42.75" customHeight="1">
      <c r="A127" s="17">
        <v>64</v>
      </c>
      <c r="B127" s="18"/>
      <c r="C127" s="223" t="s">
        <v>2772</v>
      </c>
      <c r="D127" s="223" t="s">
        <v>2646</v>
      </c>
      <c r="E127" s="223" t="s">
        <v>2647</v>
      </c>
      <c r="F127" s="223" t="s">
        <v>3655</v>
      </c>
      <c r="G127" s="223" t="s">
        <v>3656</v>
      </c>
      <c r="H127" s="323">
        <v>5200</v>
      </c>
      <c r="I127" s="18" t="s">
        <v>3068</v>
      </c>
      <c r="J127" s="18"/>
      <c r="K127" s="228"/>
      <c r="L127" s="223" t="s">
        <v>137</v>
      </c>
      <c r="M127" s="223" t="s">
        <v>3657</v>
      </c>
      <c r="N127" s="224"/>
    </row>
    <row r="128" spans="1:14" s="57" customFormat="1" ht="42.75" customHeight="1">
      <c r="A128" s="17">
        <v>65</v>
      </c>
      <c r="B128" s="18"/>
      <c r="C128" s="223" t="s">
        <v>2773</v>
      </c>
      <c r="D128" s="223" t="s">
        <v>3658</v>
      </c>
      <c r="E128" s="229" t="s">
        <v>770</v>
      </c>
      <c r="F128" s="230" t="s">
        <v>771</v>
      </c>
      <c r="G128" s="223" t="s">
        <v>3660</v>
      </c>
      <c r="H128" s="323">
        <v>3000</v>
      </c>
      <c r="I128" s="18" t="s">
        <v>3068</v>
      </c>
      <c r="J128" s="18"/>
      <c r="K128" s="228"/>
      <c r="L128" s="161">
        <v>42250</v>
      </c>
      <c r="M128" s="223" t="s">
        <v>3659</v>
      </c>
      <c r="N128" s="109"/>
    </row>
    <row r="129" spans="1:14" s="57" customFormat="1" ht="42.75" customHeight="1">
      <c r="A129" s="17">
        <v>66</v>
      </c>
      <c r="B129" s="18"/>
      <c r="C129" s="223" t="s">
        <v>2774</v>
      </c>
      <c r="D129" s="223" t="s">
        <v>3658</v>
      </c>
      <c r="E129" s="223" t="s">
        <v>362</v>
      </c>
      <c r="F129" s="223" t="s">
        <v>3661</v>
      </c>
      <c r="G129" s="223" t="s">
        <v>1185</v>
      </c>
      <c r="H129" s="323">
        <v>4070</v>
      </c>
      <c r="I129" s="18" t="s">
        <v>3068</v>
      </c>
      <c r="J129" s="18"/>
      <c r="K129" s="228"/>
      <c r="L129" s="223" t="s">
        <v>137</v>
      </c>
      <c r="M129" s="223" t="s">
        <v>3662</v>
      </c>
      <c r="N129" s="109"/>
    </row>
    <row r="130" spans="1:14" s="57" customFormat="1" ht="42.75" customHeight="1">
      <c r="A130" s="17">
        <v>67</v>
      </c>
      <c r="B130" s="18"/>
      <c r="C130" s="223" t="s">
        <v>2775</v>
      </c>
      <c r="D130" s="223" t="s">
        <v>3663</v>
      </c>
      <c r="E130" s="223" t="s">
        <v>3664</v>
      </c>
      <c r="F130" s="223" t="s">
        <v>3665</v>
      </c>
      <c r="G130" s="223" t="s">
        <v>3666</v>
      </c>
      <c r="H130" s="323">
        <v>2990</v>
      </c>
      <c r="I130" s="17" t="s">
        <v>3068</v>
      </c>
      <c r="J130" s="17"/>
      <c r="K130" s="228"/>
      <c r="L130" s="223" t="s">
        <v>128</v>
      </c>
      <c r="M130" s="223" t="s">
        <v>3667</v>
      </c>
      <c r="N130" s="39"/>
    </row>
    <row r="131" spans="1:14" s="57" customFormat="1" ht="42.75" customHeight="1">
      <c r="A131" s="17">
        <v>68</v>
      </c>
      <c r="B131" s="18"/>
      <c r="C131" s="223" t="s">
        <v>2776</v>
      </c>
      <c r="D131" s="223" t="s">
        <v>1313</v>
      </c>
      <c r="E131" s="223" t="s">
        <v>3668</v>
      </c>
      <c r="F131" s="223" t="s">
        <v>3669</v>
      </c>
      <c r="G131" s="223" t="s">
        <v>452</v>
      </c>
      <c r="H131" s="323">
        <v>14406</v>
      </c>
      <c r="I131" s="17" t="s">
        <v>3068</v>
      </c>
      <c r="J131" s="17"/>
      <c r="K131" s="228"/>
      <c r="L131" s="223" t="s">
        <v>3670</v>
      </c>
      <c r="M131" s="223" t="s">
        <v>3671</v>
      </c>
      <c r="N131" s="39"/>
    </row>
    <row r="132" spans="1:14" s="57" customFormat="1" ht="42.75" customHeight="1">
      <c r="A132" s="301">
        <v>69</v>
      </c>
      <c r="B132" s="18"/>
      <c r="C132" s="223" t="s">
        <v>2777</v>
      </c>
      <c r="D132" s="223" t="s">
        <v>1314</v>
      </c>
      <c r="E132" s="231" t="s">
        <v>3672</v>
      </c>
      <c r="F132" s="231" t="s">
        <v>4034</v>
      </c>
      <c r="G132" s="223" t="s">
        <v>1867</v>
      </c>
      <c r="H132" s="323">
        <v>14662</v>
      </c>
      <c r="I132" s="18" t="s">
        <v>3068</v>
      </c>
      <c r="J132" s="18"/>
      <c r="K132" s="228"/>
      <c r="L132" s="231" t="s">
        <v>3670</v>
      </c>
      <c r="M132" s="223" t="s">
        <v>3673</v>
      </c>
      <c r="N132" s="39"/>
    </row>
    <row r="133" spans="1:14" s="57" customFormat="1" ht="42.75" customHeight="1">
      <c r="A133" s="301">
        <v>70</v>
      </c>
      <c r="B133" s="18"/>
      <c r="C133" s="223" t="s">
        <v>3926</v>
      </c>
      <c r="D133" s="223" t="s">
        <v>3927</v>
      </c>
      <c r="E133" s="223" t="s">
        <v>3928</v>
      </c>
      <c r="F133" s="223" t="s">
        <v>3929</v>
      </c>
      <c r="G133" s="223" t="s">
        <v>453</v>
      </c>
      <c r="H133" s="323">
        <v>72000</v>
      </c>
      <c r="I133" s="17" t="s">
        <v>3068</v>
      </c>
      <c r="J133" s="17"/>
      <c r="K133" s="228"/>
      <c r="L133" s="223" t="s">
        <v>3930</v>
      </c>
      <c r="M133" s="223" t="s">
        <v>3931</v>
      </c>
      <c r="N133" s="39"/>
    </row>
    <row r="134" spans="1:14" s="57" customFormat="1" ht="42.75" customHeight="1">
      <c r="A134" s="213">
        <v>71</v>
      </c>
      <c r="B134" s="18"/>
      <c r="C134" s="223" t="s">
        <v>2778</v>
      </c>
      <c r="D134" s="223" t="s">
        <v>3927</v>
      </c>
      <c r="E134" s="223" t="s">
        <v>3912</v>
      </c>
      <c r="F134" s="223" t="s">
        <v>3913</v>
      </c>
      <c r="G134" s="223" t="s">
        <v>1186</v>
      </c>
      <c r="H134" s="323">
        <v>9490</v>
      </c>
      <c r="I134" s="17" t="s">
        <v>3068</v>
      </c>
      <c r="J134" s="17"/>
      <c r="K134" s="228"/>
      <c r="L134" s="223" t="s">
        <v>3930</v>
      </c>
      <c r="M134" s="223" t="s">
        <v>3914</v>
      </c>
      <c r="N134" s="39"/>
    </row>
    <row r="135" spans="1:14" s="57" customFormat="1" ht="42.75" customHeight="1">
      <c r="A135" s="661">
        <v>72</v>
      </c>
      <c r="B135" s="18"/>
      <c r="C135" s="223" t="s">
        <v>2779</v>
      </c>
      <c r="D135" s="223" t="s">
        <v>3915</v>
      </c>
      <c r="E135" s="659" t="s">
        <v>3916</v>
      </c>
      <c r="F135" s="659" t="s">
        <v>3917</v>
      </c>
      <c r="G135" s="223" t="s">
        <v>3918</v>
      </c>
      <c r="H135" s="323">
        <v>50400</v>
      </c>
      <c r="I135" s="17" t="s">
        <v>3068</v>
      </c>
      <c r="J135" s="17"/>
      <c r="K135" s="228"/>
      <c r="L135" s="659" t="s">
        <v>3919</v>
      </c>
      <c r="M135" s="223" t="s">
        <v>3920</v>
      </c>
      <c r="N135" s="39"/>
    </row>
    <row r="136" spans="1:14" s="57" customFormat="1" ht="42.75" customHeight="1">
      <c r="A136" s="666"/>
      <c r="B136" s="18"/>
      <c r="C136" s="223" t="s">
        <v>2780</v>
      </c>
      <c r="D136" s="223" t="s">
        <v>3915</v>
      </c>
      <c r="E136" s="660"/>
      <c r="F136" s="660"/>
      <c r="G136" s="223" t="s">
        <v>3921</v>
      </c>
      <c r="H136" s="323">
        <v>50380</v>
      </c>
      <c r="I136" s="17"/>
      <c r="J136" s="17"/>
      <c r="K136" s="228"/>
      <c r="L136" s="660"/>
      <c r="M136" s="223" t="s">
        <v>3920</v>
      </c>
      <c r="N136" s="39"/>
    </row>
    <row r="137" spans="1:14" s="57" customFormat="1" ht="42.75" customHeight="1">
      <c r="A137" s="301">
        <v>73</v>
      </c>
      <c r="B137" s="18"/>
      <c r="C137" s="223" t="s">
        <v>2781</v>
      </c>
      <c r="D137" s="223" t="s">
        <v>3915</v>
      </c>
      <c r="E137" s="223" t="s">
        <v>3923</v>
      </c>
      <c r="F137" s="223" t="s">
        <v>3924</v>
      </c>
      <c r="G137" s="223" t="s">
        <v>454</v>
      </c>
      <c r="H137" s="323">
        <v>9220</v>
      </c>
      <c r="I137" s="17" t="s">
        <v>3068</v>
      </c>
      <c r="J137" s="17"/>
      <c r="K137" s="228"/>
      <c r="L137" s="223" t="s">
        <v>3919</v>
      </c>
      <c r="M137" s="223" t="s">
        <v>3925</v>
      </c>
      <c r="N137" s="39"/>
    </row>
    <row r="138" spans="1:14" s="57" customFormat="1" ht="42.75" customHeight="1">
      <c r="A138" s="213">
        <v>74</v>
      </c>
      <c r="B138" s="18"/>
      <c r="C138" s="223" t="s">
        <v>2782</v>
      </c>
      <c r="D138" s="223" t="s">
        <v>3915</v>
      </c>
      <c r="E138" s="223" t="s">
        <v>315</v>
      </c>
      <c r="F138" s="223" t="s">
        <v>316</v>
      </c>
      <c r="G138" s="223" t="s">
        <v>352</v>
      </c>
      <c r="H138" s="323">
        <v>9488</v>
      </c>
      <c r="I138" s="17" t="s">
        <v>3068</v>
      </c>
      <c r="J138" s="17"/>
      <c r="K138" s="228"/>
      <c r="L138" s="223" t="s">
        <v>3922</v>
      </c>
      <c r="M138" s="223" t="s">
        <v>317</v>
      </c>
      <c r="N138" s="39"/>
    </row>
    <row r="139" spans="1:14" s="57" customFormat="1" ht="42.75" customHeight="1">
      <c r="A139" s="301">
        <v>75</v>
      </c>
      <c r="B139" s="18"/>
      <c r="C139" s="223" t="s">
        <v>364</v>
      </c>
      <c r="D139" s="223" t="s">
        <v>3915</v>
      </c>
      <c r="E139" s="223" t="s">
        <v>3537</v>
      </c>
      <c r="F139" s="223" t="s">
        <v>3538</v>
      </c>
      <c r="G139" s="223" t="s">
        <v>353</v>
      </c>
      <c r="H139" s="323">
        <v>9682</v>
      </c>
      <c r="I139" s="17" t="s">
        <v>3068</v>
      </c>
      <c r="J139" s="17"/>
      <c r="K139" s="228"/>
      <c r="L139" s="223" t="s">
        <v>3922</v>
      </c>
      <c r="M139" s="223" t="s">
        <v>3539</v>
      </c>
      <c r="N139" s="39"/>
    </row>
    <row r="140" spans="1:14" s="57" customFormat="1" ht="42.75" customHeight="1">
      <c r="A140" s="213">
        <v>76</v>
      </c>
      <c r="B140" s="18"/>
      <c r="C140" s="223" t="s">
        <v>364</v>
      </c>
      <c r="D140" s="223" t="s">
        <v>3915</v>
      </c>
      <c r="E140" s="223" t="s">
        <v>3540</v>
      </c>
      <c r="F140" s="223" t="s">
        <v>3541</v>
      </c>
      <c r="G140" s="223" t="s">
        <v>3542</v>
      </c>
      <c r="H140" s="323">
        <v>20100</v>
      </c>
      <c r="I140" s="17" t="s">
        <v>3068</v>
      </c>
      <c r="J140" s="17"/>
      <c r="K140" s="228"/>
      <c r="L140" s="223" t="s">
        <v>3922</v>
      </c>
      <c r="M140" s="223" t="s">
        <v>3543</v>
      </c>
      <c r="N140" s="39"/>
    </row>
    <row r="141" spans="1:14" s="57" customFormat="1" ht="42.75" customHeight="1">
      <c r="A141" s="301">
        <v>77</v>
      </c>
      <c r="B141" s="18"/>
      <c r="C141" s="232" t="s">
        <v>365</v>
      </c>
      <c r="D141" s="232" t="s">
        <v>3915</v>
      </c>
      <c r="E141" s="232" t="s">
        <v>3544</v>
      </c>
      <c r="F141" s="232" t="s">
        <v>3545</v>
      </c>
      <c r="G141" s="232" t="s">
        <v>1868</v>
      </c>
      <c r="H141" s="487">
        <v>11250</v>
      </c>
      <c r="I141" s="42" t="s">
        <v>3068</v>
      </c>
      <c r="J141" s="42"/>
      <c r="K141" s="233"/>
      <c r="L141" s="232" t="s">
        <v>3922</v>
      </c>
      <c r="M141" s="232" t="s">
        <v>3546</v>
      </c>
      <c r="N141" s="39"/>
    </row>
    <row r="142" spans="1:14" s="57" customFormat="1" ht="42.75" customHeight="1">
      <c r="A142" s="213">
        <v>78</v>
      </c>
      <c r="B142" s="18"/>
      <c r="C142" s="232" t="s">
        <v>366</v>
      </c>
      <c r="D142" s="232" t="s">
        <v>3915</v>
      </c>
      <c r="E142" s="232" t="s">
        <v>3547</v>
      </c>
      <c r="F142" s="232" t="s">
        <v>3548</v>
      </c>
      <c r="G142" s="232" t="s">
        <v>1146</v>
      </c>
      <c r="H142" s="487">
        <v>11400</v>
      </c>
      <c r="I142" s="42" t="s">
        <v>3068</v>
      </c>
      <c r="J142" s="42"/>
      <c r="K142" s="233"/>
      <c r="L142" s="232" t="s">
        <v>3922</v>
      </c>
      <c r="M142" s="232" t="s">
        <v>3556</v>
      </c>
      <c r="N142" s="39"/>
    </row>
    <row r="143" spans="1:14" s="57" customFormat="1" ht="42.75" customHeight="1">
      <c r="A143" s="301">
        <v>79</v>
      </c>
      <c r="B143" s="18"/>
      <c r="C143" s="223" t="s">
        <v>366</v>
      </c>
      <c r="D143" s="223" t="s">
        <v>3915</v>
      </c>
      <c r="E143" s="223" t="s">
        <v>3557</v>
      </c>
      <c r="F143" s="223" t="s">
        <v>3558</v>
      </c>
      <c r="G143" s="223" t="s">
        <v>3559</v>
      </c>
      <c r="H143" s="323">
        <v>20050</v>
      </c>
      <c r="I143" s="17" t="s">
        <v>3068</v>
      </c>
      <c r="J143" s="17"/>
      <c r="K143" s="228"/>
      <c r="L143" s="223" t="s">
        <v>3922</v>
      </c>
      <c r="M143" s="223" t="s">
        <v>3560</v>
      </c>
      <c r="N143" s="39"/>
    </row>
    <row r="144" spans="1:14" s="57" customFormat="1" ht="42.75" customHeight="1">
      <c r="A144" s="213">
        <v>80</v>
      </c>
      <c r="B144" s="18"/>
      <c r="C144" s="232" t="s">
        <v>367</v>
      </c>
      <c r="D144" s="232" t="s">
        <v>1315</v>
      </c>
      <c r="E144" s="232" t="s">
        <v>3561</v>
      </c>
      <c r="F144" s="232" t="s">
        <v>3562</v>
      </c>
      <c r="G144" s="232" t="s">
        <v>1869</v>
      </c>
      <c r="H144" s="487">
        <v>11167</v>
      </c>
      <c r="I144" s="42" t="s">
        <v>3068</v>
      </c>
      <c r="J144" s="42"/>
      <c r="K144" s="233"/>
      <c r="L144" s="232" t="s">
        <v>3563</v>
      </c>
      <c r="M144" s="232" t="s">
        <v>331</v>
      </c>
      <c r="N144" s="41"/>
    </row>
    <row r="145" spans="1:14" s="57" customFormat="1" ht="42.75" customHeight="1">
      <c r="A145" s="301">
        <v>81</v>
      </c>
      <c r="B145" s="18"/>
      <c r="C145" s="223" t="s">
        <v>368</v>
      </c>
      <c r="D145" s="223" t="s">
        <v>631</v>
      </c>
      <c r="E145" s="223" t="s">
        <v>632</v>
      </c>
      <c r="F145" s="223" t="s">
        <v>633</v>
      </c>
      <c r="G145" s="223" t="s">
        <v>2886</v>
      </c>
      <c r="H145" s="323">
        <v>5200</v>
      </c>
      <c r="I145" s="17" t="s">
        <v>3068</v>
      </c>
      <c r="J145" s="17"/>
      <c r="K145" s="228"/>
      <c r="L145" s="223" t="s">
        <v>332</v>
      </c>
      <c r="M145" s="223" t="s">
        <v>634</v>
      </c>
      <c r="N145" s="224"/>
    </row>
    <row r="146" spans="1:14" s="57" customFormat="1" ht="42.75" customHeight="1">
      <c r="A146" s="213">
        <v>82</v>
      </c>
      <c r="B146" s="18"/>
      <c r="C146" s="223" t="s">
        <v>368</v>
      </c>
      <c r="D146" s="223" t="s">
        <v>631</v>
      </c>
      <c r="E146" s="223" t="s">
        <v>635</v>
      </c>
      <c r="F146" s="223" t="s">
        <v>636</v>
      </c>
      <c r="G146" s="223" t="s">
        <v>637</v>
      </c>
      <c r="H146" s="323">
        <v>20050</v>
      </c>
      <c r="I146" s="17" t="s">
        <v>3068</v>
      </c>
      <c r="J146" s="17"/>
      <c r="K146" s="228"/>
      <c r="L146" s="223" t="s">
        <v>332</v>
      </c>
      <c r="M146" s="223" t="s">
        <v>638</v>
      </c>
      <c r="N146" s="224"/>
    </row>
    <row r="147" spans="1:14" s="57" customFormat="1" ht="42.75" customHeight="1">
      <c r="A147" s="301">
        <v>83</v>
      </c>
      <c r="B147" s="18"/>
      <c r="C147" s="223" t="s">
        <v>369</v>
      </c>
      <c r="D147" s="223" t="s">
        <v>1155</v>
      </c>
      <c r="E147" s="223" t="s">
        <v>1157</v>
      </c>
      <c r="F147" s="223" t="s">
        <v>1158</v>
      </c>
      <c r="G147" s="223" t="s">
        <v>2887</v>
      </c>
      <c r="H147" s="323">
        <v>8543</v>
      </c>
      <c r="I147" s="17" t="s">
        <v>3068</v>
      </c>
      <c r="J147" s="17"/>
      <c r="K147" s="228"/>
      <c r="L147" s="223" t="s">
        <v>1156</v>
      </c>
      <c r="M147" s="223" t="s">
        <v>3699</v>
      </c>
      <c r="N147" s="224"/>
    </row>
    <row r="148" spans="1:14" s="57" customFormat="1" ht="42.75" customHeight="1">
      <c r="A148" s="213">
        <v>84</v>
      </c>
      <c r="B148" s="18"/>
      <c r="C148" s="223" t="s">
        <v>370</v>
      </c>
      <c r="D148" s="223" t="s">
        <v>1155</v>
      </c>
      <c r="E148" s="223" t="s">
        <v>3700</v>
      </c>
      <c r="F148" s="223" t="s">
        <v>3701</v>
      </c>
      <c r="G148" s="223" t="s">
        <v>2888</v>
      </c>
      <c r="H148" s="323">
        <v>5190</v>
      </c>
      <c r="I148" s="17" t="s">
        <v>3068</v>
      </c>
      <c r="J148" s="17"/>
      <c r="K148" s="228"/>
      <c r="L148" s="223" t="s">
        <v>1156</v>
      </c>
      <c r="M148" s="223" t="s">
        <v>3702</v>
      </c>
      <c r="N148" s="224"/>
    </row>
    <row r="149" spans="1:14" s="57" customFormat="1" ht="42.75" customHeight="1">
      <c r="A149" s="301">
        <v>85</v>
      </c>
      <c r="B149" s="18"/>
      <c r="C149" s="223" t="s">
        <v>371</v>
      </c>
      <c r="D149" s="223" t="s">
        <v>3703</v>
      </c>
      <c r="E149" s="223" t="s">
        <v>3704</v>
      </c>
      <c r="F149" s="223" t="s">
        <v>3705</v>
      </c>
      <c r="G149" s="223" t="s">
        <v>3706</v>
      </c>
      <c r="H149" s="323">
        <v>3200</v>
      </c>
      <c r="I149" s="17"/>
      <c r="J149" s="17"/>
      <c r="K149" s="228" t="s">
        <v>3068</v>
      </c>
      <c r="L149" s="223" t="s">
        <v>137</v>
      </c>
      <c r="M149" s="223" t="s">
        <v>3707</v>
      </c>
      <c r="N149" s="224" t="s">
        <v>322</v>
      </c>
    </row>
    <row r="150" spans="1:14" s="57" customFormat="1" ht="42.75" customHeight="1">
      <c r="A150" s="213">
        <v>86</v>
      </c>
      <c r="B150" s="18"/>
      <c r="C150" s="223" t="s">
        <v>372</v>
      </c>
      <c r="D150" s="223" t="s">
        <v>3708</v>
      </c>
      <c r="E150" s="223" t="s">
        <v>3709</v>
      </c>
      <c r="F150" s="223" t="s">
        <v>3710</v>
      </c>
      <c r="G150" s="223" t="s">
        <v>3711</v>
      </c>
      <c r="H150" s="323">
        <v>113729</v>
      </c>
      <c r="I150" s="17" t="s">
        <v>3068</v>
      </c>
      <c r="J150" s="17"/>
      <c r="K150" s="228"/>
      <c r="L150" s="223" t="s">
        <v>1156</v>
      </c>
      <c r="M150" s="223" t="s">
        <v>3712</v>
      </c>
      <c r="N150" s="224"/>
    </row>
    <row r="151" spans="1:14" s="57" customFormat="1" ht="42.75" customHeight="1">
      <c r="A151" s="301">
        <v>87</v>
      </c>
      <c r="B151" s="17"/>
      <c r="C151" s="38" t="s">
        <v>3714</v>
      </c>
      <c r="D151" s="38" t="s">
        <v>1316</v>
      </c>
      <c r="E151" s="38" t="s">
        <v>3715</v>
      </c>
      <c r="F151" s="38" t="s">
        <v>3716</v>
      </c>
      <c r="G151" s="38" t="s">
        <v>3717</v>
      </c>
      <c r="H151" s="323">
        <v>29950</v>
      </c>
      <c r="I151" s="17" t="s">
        <v>3068</v>
      </c>
      <c r="J151" s="17"/>
      <c r="K151" s="228"/>
      <c r="L151" s="234" t="s">
        <v>3718</v>
      </c>
      <c r="M151" s="223" t="s">
        <v>3719</v>
      </c>
      <c r="N151" s="39"/>
    </row>
    <row r="152" spans="1:14" s="57" customFormat="1" ht="42.75" customHeight="1">
      <c r="A152" s="213">
        <v>88</v>
      </c>
      <c r="B152" s="17"/>
      <c r="C152" s="38" t="s">
        <v>3720</v>
      </c>
      <c r="D152" s="38" t="s">
        <v>1316</v>
      </c>
      <c r="E152" s="38" t="s">
        <v>3715</v>
      </c>
      <c r="F152" s="38" t="s">
        <v>3721</v>
      </c>
      <c r="G152" s="38" t="s">
        <v>3722</v>
      </c>
      <c r="H152" s="323">
        <v>39850</v>
      </c>
      <c r="I152" s="17" t="s">
        <v>3068</v>
      </c>
      <c r="J152" s="17"/>
      <c r="K152" s="228"/>
      <c r="L152" s="234">
        <v>42457</v>
      </c>
      <c r="M152" s="223" t="s">
        <v>3723</v>
      </c>
      <c r="N152" s="39"/>
    </row>
    <row r="153" spans="1:14" s="57" customFormat="1" ht="42.75" customHeight="1">
      <c r="A153" s="301">
        <v>89</v>
      </c>
      <c r="B153" s="17"/>
      <c r="C153" s="38" t="s">
        <v>3724</v>
      </c>
      <c r="D153" s="38" t="s">
        <v>3725</v>
      </c>
      <c r="E153" s="38" t="s">
        <v>3726</v>
      </c>
      <c r="F153" s="38" t="s">
        <v>3727</v>
      </c>
      <c r="G153" s="38" t="s">
        <v>3728</v>
      </c>
      <c r="H153" s="323">
        <v>5020</v>
      </c>
      <c r="I153" s="17" t="s">
        <v>3068</v>
      </c>
      <c r="J153" s="17"/>
      <c r="K153" s="228"/>
      <c r="L153" s="234">
        <v>42478</v>
      </c>
      <c r="M153" s="223" t="s">
        <v>3729</v>
      </c>
      <c r="N153" s="224"/>
    </row>
    <row r="154" spans="1:14" s="57" customFormat="1" ht="42.75" customHeight="1">
      <c r="A154" s="213">
        <v>90</v>
      </c>
      <c r="B154" s="235"/>
      <c r="C154" s="313" t="s">
        <v>2450</v>
      </c>
      <c r="D154" s="313" t="s">
        <v>3815</v>
      </c>
      <c r="E154" s="313" t="s">
        <v>2451</v>
      </c>
      <c r="F154" s="313" t="s">
        <v>2452</v>
      </c>
      <c r="G154" s="313" t="s">
        <v>42</v>
      </c>
      <c r="H154" s="488">
        <v>4780</v>
      </c>
      <c r="I154" s="80" t="s">
        <v>3068</v>
      </c>
      <c r="J154" s="80"/>
      <c r="K154" s="190"/>
      <c r="L154" s="236">
        <v>42531</v>
      </c>
      <c r="M154" s="237" t="s">
        <v>2453</v>
      </c>
      <c r="N154" s="39"/>
    </row>
    <row r="155" spans="1:14" s="57" customFormat="1" ht="42.75" customHeight="1">
      <c r="A155" s="301">
        <v>91</v>
      </c>
      <c r="B155" s="235"/>
      <c r="C155" s="313" t="s">
        <v>2456</v>
      </c>
      <c r="D155" s="313" t="s">
        <v>2457</v>
      </c>
      <c r="E155" s="313" t="s">
        <v>2458</v>
      </c>
      <c r="F155" s="313" t="s">
        <v>2459</v>
      </c>
      <c r="G155" s="313" t="s">
        <v>2460</v>
      </c>
      <c r="H155" s="488">
        <v>8400</v>
      </c>
      <c r="I155" s="80" t="s">
        <v>3068</v>
      </c>
      <c r="J155" s="80"/>
      <c r="K155" s="190"/>
      <c r="L155" s="236" t="s">
        <v>2461</v>
      </c>
      <c r="M155" s="237" t="s">
        <v>2462</v>
      </c>
      <c r="N155" s="238"/>
    </row>
    <row r="156" spans="1:14" s="57" customFormat="1" ht="42.75" customHeight="1">
      <c r="A156" s="213">
        <v>92</v>
      </c>
      <c r="B156" s="235"/>
      <c r="C156" s="313" t="s">
        <v>2463</v>
      </c>
      <c r="D156" s="313" t="s">
        <v>3816</v>
      </c>
      <c r="E156" s="313" t="s">
        <v>2464</v>
      </c>
      <c r="F156" s="313" t="s">
        <v>2465</v>
      </c>
      <c r="G156" s="313" t="s">
        <v>2466</v>
      </c>
      <c r="H156" s="488">
        <v>850</v>
      </c>
      <c r="I156" s="80" t="s">
        <v>3068</v>
      </c>
      <c r="J156" s="80"/>
      <c r="K156" s="190"/>
      <c r="L156" s="236">
        <v>42510</v>
      </c>
      <c r="M156" s="237" t="s">
        <v>2467</v>
      </c>
      <c r="N156" s="39"/>
    </row>
    <row r="157" spans="1:14" s="57" customFormat="1" ht="42.75" customHeight="1">
      <c r="A157" s="301">
        <v>93</v>
      </c>
      <c r="B157" s="235"/>
      <c r="C157" s="313" t="s">
        <v>2468</v>
      </c>
      <c r="D157" s="313" t="s">
        <v>3817</v>
      </c>
      <c r="E157" s="313" t="s">
        <v>2469</v>
      </c>
      <c r="F157" s="313" t="s">
        <v>2470</v>
      </c>
      <c r="G157" s="313" t="s">
        <v>3696</v>
      </c>
      <c r="H157" s="488">
        <v>200</v>
      </c>
      <c r="I157" s="80" t="s">
        <v>3068</v>
      </c>
      <c r="J157" s="80"/>
      <c r="K157" s="190"/>
      <c r="L157" s="236">
        <v>42496</v>
      </c>
      <c r="M157" s="237" t="s">
        <v>2471</v>
      </c>
      <c r="N157" s="39"/>
    </row>
    <row r="158" spans="1:14" s="57" customFormat="1" ht="42.75" customHeight="1">
      <c r="A158" s="213">
        <v>94</v>
      </c>
      <c r="B158" s="42"/>
      <c r="C158" s="40" t="s">
        <v>3818</v>
      </c>
      <c r="D158" s="40" t="s">
        <v>2836</v>
      </c>
      <c r="E158" s="40" t="s">
        <v>3819</v>
      </c>
      <c r="F158" s="40" t="s">
        <v>3820</v>
      </c>
      <c r="G158" s="40" t="s">
        <v>3821</v>
      </c>
      <c r="H158" s="487">
        <v>4300</v>
      </c>
      <c r="I158" s="42" t="s">
        <v>3068</v>
      </c>
      <c r="J158" s="42"/>
      <c r="K158" s="42"/>
      <c r="L158" s="225">
        <v>42497</v>
      </c>
      <c r="M158" s="40" t="s">
        <v>3822</v>
      </c>
      <c r="N158" s="39"/>
    </row>
    <row r="159" spans="1:14" s="57" customFormat="1" ht="42.75" customHeight="1">
      <c r="A159" s="301">
        <v>95</v>
      </c>
      <c r="B159" s="42"/>
      <c r="C159" s="40" t="s">
        <v>3823</v>
      </c>
      <c r="D159" s="40" t="s">
        <v>3824</v>
      </c>
      <c r="E159" s="40" t="s">
        <v>3825</v>
      </c>
      <c r="F159" s="40" t="s">
        <v>3826</v>
      </c>
      <c r="G159" s="40" t="s">
        <v>3827</v>
      </c>
      <c r="H159" s="487">
        <v>4200</v>
      </c>
      <c r="I159" s="42" t="s">
        <v>3068</v>
      </c>
      <c r="J159" s="42"/>
      <c r="K159" s="42"/>
      <c r="L159" s="225">
        <v>42498</v>
      </c>
      <c r="M159" s="40" t="s">
        <v>3828</v>
      </c>
      <c r="N159" s="39"/>
    </row>
    <row r="160" spans="1:14" s="57" customFormat="1" ht="42.75" customHeight="1">
      <c r="A160" s="213">
        <v>96</v>
      </c>
      <c r="B160" s="80"/>
      <c r="C160" s="40" t="s">
        <v>3829</v>
      </c>
      <c r="D160" s="40" t="s">
        <v>3830</v>
      </c>
      <c r="E160" s="40" t="s">
        <v>3831</v>
      </c>
      <c r="F160" s="40" t="s">
        <v>3832</v>
      </c>
      <c r="G160" s="40" t="s">
        <v>455</v>
      </c>
      <c r="H160" s="487">
        <v>5200</v>
      </c>
      <c r="I160" s="42" t="s">
        <v>3068</v>
      </c>
      <c r="J160" s="42"/>
      <c r="K160" s="42"/>
      <c r="L160" s="40" t="s">
        <v>3833</v>
      </c>
      <c r="M160" s="40" t="s">
        <v>3834</v>
      </c>
      <c r="N160" s="39"/>
    </row>
    <row r="161" spans="1:14" s="57" customFormat="1" ht="42.75" customHeight="1">
      <c r="A161" s="301">
        <v>97</v>
      </c>
      <c r="B161" s="42"/>
      <c r="C161" s="40" t="s">
        <v>3835</v>
      </c>
      <c r="D161" s="40" t="s">
        <v>3836</v>
      </c>
      <c r="E161" s="40" t="s">
        <v>3837</v>
      </c>
      <c r="F161" s="40" t="s">
        <v>3838</v>
      </c>
      <c r="G161" s="40" t="s">
        <v>3983</v>
      </c>
      <c r="H161" s="487">
        <v>3000</v>
      </c>
      <c r="I161" s="42" t="s">
        <v>3068</v>
      </c>
      <c r="J161" s="42"/>
      <c r="K161" s="42"/>
      <c r="L161" s="40" t="s">
        <v>3839</v>
      </c>
      <c r="M161" s="40" t="s">
        <v>3840</v>
      </c>
      <c r="N161" s="41"/>
    </row>
    <row r="162" spans="1:14" s="57" customFormat="1" ht="42.75" customHeight="1">
      <c r="A162" s="213">
        <v>98</v>
      </c>
      <c r="B162" s="42"/>
      <c r="C162" s="40" t="s">
        <v>3841</v>
      </c>
      <c r="D162" s="40" t="s">
        <v>3713</v>
      </c>
      <c r="E162" s="40" t="s">
        <v>3842</v>
      </c>
      <c r="F162" s="40" t="s">
        <v>3843</v>
      </c>
      <c r="G162" s="40">
        <v>0</v>
      </c>
      <c r="H162" s="487">
        <v>0</v>
      </c>
      <c r="I162" s="42" t="s">
        <v>3068</v>
      </c>
      <c r="J162" s="42"/>
      <c r="K162" s="42"/>
      <c r="L162" s="40" t="s">
        <v>363</v>
      </c>
      <c r="M162" s="40" t="s">
        <v>3844</v>
      </c>
      <c r="N162" s="39"/>
    </row>
    <row r="163" spans="1:14" s="57" customFormat="1" ht="42.75" customHeight="1">
      <c r="A163" s="301">
        <v>99</v>
      </c>
      <c r="B163" s="42"/>
      <c r="C163" s="40" t="s">
        <v>2782</v>
      </c>
      <c r="D163" s="40" t="s">
        <v>456</v>
      </c>
      <c r="E163" s="40" t="s">
        <v>457</v>
      </c>
      <c r="F163" s="40" t="s">
        <v>458</v>
      </c>
      <c r="G163" s="40" t="s">
        <v>1870</v>
      </c>
      <c r="H163" s="487">
        <v>5200</v>
      </c>
      <c r="I163" s="42" t="s">
        <v>3068</v>
      </c>
      <c r="J163" s="42"/>
      <c r="K163" s="42"/>
      <c r="L163" s="225">
        <v>42627</v>
      </c>
      <c r="M163" s="40" t="s">
        <v>459</v>
      </c>
      <c r="N163" s="39"/>
    </row>
    <row r="164" spans="1:14" s="57" customFormat="1" ht="42.75" customHeight="1">
      <c r="A164" s="213">
        <v>100</v>
      </c>
      <c r="B164" s="42"/>
      <c r="C164" s="40" t="s">
        <v>460</v>
      </c>
      <c r="D164" s="40" t="s">
        <v>124</v>
      </c>
      <c r="E164" s="40" t="s">
        <v>461</v>
      </c>
      <c r="F164" s="40" t="s">
        <v>462</v>
      </c>
      <c r="G164" s="40" t="s">
        <v>1396</v>
      </c>
      <c r="H164" s="487">
        <v>8000</v>
      </c>
      <c r="I164" s="42" t="s">
        <v>3068</v>
      </c>
      <c r="J164" s="42"/>
      <c r="K164" s="42"/>
      <c r="L164" s="225">
        <v>42627</v>
      </c>
      <c r="M164" s="40" t="s">
        <v>463</v>
      </c>
      <c r="N164" s="39"/>
    </row>
    <row r="165" spans="1:14" s="57" customFormat="1" ht="42.75" customHeight="1">
      <c r="A165" s="301">
        <v>101</v>
      </c>
      <c r="B165" s="42"/>
      <c r="C165" s="40" t="s">
        <v>465</v>
      </c>
      <c r="D165" s="40" t="s">
        <v>2833</v>
      </c>
      <c r="E165" s="40" t="s">
        <v>466</v>
      </c>
      <c r="F165" s="40" t="s">
        <v>467</v>
      </c>
      <c r="G165" s="40" t="s">
        <v>468</v>
      </c>
      <c r="H165" s="487">
        <v>700000</v>
      </c>
      <c r="I165" s="42" t="s">
        <v>3068</v>
      </c>
      <c r="J165" s="42"/>
      <c r="K165" s="42"/>
      <c r="L165" s="225">
        <v>42639</v>
      </c>
      <c r="M165" s="225" t="s">
        <v>469</v>
      </c>
      <c r="N165" s="39"/>
    </row>
    <row r="166" spans="1:14" s="57" customFormat="1" ht="42.75" customHeight="1">
      <c r="A166" s="213">
        <v>102</v>
      </c>
      <c r="B166" s="42"/>
      <c r="C166" s="40" t="s">
        <v>3823</v>
      </c>
      <c r="D166" s="40" t="s">
        <v>470</v>
      </c>
      <c r="E166" s="40" t="s">
        <v>471</v>
      </c>
      <c r="F166" s="40" t="s">
        <v>472</v>
      </c>
      <c r="G166" s="40" t="s">
        <v>748</v>
      </c>
      <c r="H166" s="487">
        <v>1300</v>
      </c>
      <c r="I166" s="42" t="s">
        <v>3068</v>
      </c>
      <c r="J166" s="42"/>
      <c r="K166" s="42"/>
      <c r="L166" s="225">
        <v>42617</v>
      </c>
      <c r="M166" s="40" t="s">
        <v>473</v>
      </c>
      <c r="N166" s="39"/>
    </row>
    <row r="167" spans="1:14" s="57" customFormat="1" ht="42.75" customHeight="1">
      <c r="A167" s="301">
        <v>103</v>
      </c>
      <c r="B167" s="42"/>
      <c r="C167" s="40" t="s">
        <v>447</v>
      </c>
      <c r="D167" s="40" t="s">
        <v>1713</v>
      </c>
      <c r="E167" s="40" t="s">
        <v>448</v>
      </c>
      <c r="F167" s="40" t="s">
        <v>449</v>
      </c>
      <c r="G167" s="40" t="s">
        <v>450</v>
      </c>
      <c r="H167" s="487">
        <v>5340</v>
      </c>
      <c r="I167" s="42" t="s">
        <v>3068</v>
      </c>
      <c r="J167" s="42"/>
      <c r="K167" s="42"/>
      <c r="L167" s="225">
        <v>42633</v>
      </c>
      <c r="M167" s="40" t="s">
        <v>451</v>
      </c>
      <c r="N167" s="39"/>
    </row>
    <row r="168" spans="1:14" s="57" customFormat="1" ht="42.75" customHeight="1">
      <c r="A168" s="213">
        <v>104</v>
      </c>
      <c r="B168" s="42"/>
      <c r="C168" s="40" t="s">
        <v>2336</v>
      </c>
      <c r="D168" s="40" t="s">
        <v>198</v>
      </c>
      <c r="E168" s="40" t="s">
        <v>2337</v>
      </c>
      <c r="F168" s="40" t="s">
        <v>2338</v>
      </c>
      <c r="G168" s="40" t="s">
        <v>749</v>
      </c>
      <c r="H168" s="487">
        <v>5000</v>
      </c>
      <c r="I168" s="42" t="s">
        <v>3068</v>
      </c>
      <c r="J168" s="42"/>
      <c r="K168" s="42"/>
      <c r="L168" s="225">
        <v>42677</v>
      </c>
      <c r="M168" s="40" t="s">
        <v>2340</v>
      </c>
      <c r="N168" s="39"/>
    </row>
    <row r="169" spans="1:14" s="57" customFormat="1" ht="42.75" customHeight="1">
      <c r="A169" s="301">
        <v>105</v>
      </c>
      <c r="B169" s="42"/>
      <c r="C169" s="40" t="s">
        <v>2341</v>
      </c>
      <c r="D169" s="40" t="s">
        <v>198</v>
      </c>
      <c r="E169" s="40" t="s">
        <v>2342</v>
      </c>
      <c r="F169" s="40" t="s">
        <v>2343</v>
      </c>
      <c r="G169" s="40" t="s">
        <v>2344</v>
      </c>
      <c r="H169" s="487">
        <v>3113</v>
      </c>
      <c r="I169" s="42" t="s">
        <v>3068</v>
      </c>
      <c r="J169" s="42"/>
      <c r="K169" s="42"/>
      <c r="L169" s="225">
        <v>42677</v>
      </c>
      <c r="M169" s="40" t="s">
        <v>2345</v>
      </c>
      <c r="N169" s="39"/>
    </row>
    <row r="170" spans="1:14" s="57" customFormat="1" ht="42.75" customHeight="1">
      <c r="A170" s="213">
        <v>106</v>
      </c>
      <c r="B170" s="42"/>
      <c r="C170" s="40" t="s">
        <v>2346</v>
      </c>
      <c r="D170" s="40" t="s">
        <v>2347</v>
      </c>
      <c r="E170" s="40" t="s">
        <v>2348</v>
      </c>
      <c r="F170" s="40" t="s">
        <v>2349</v>
      </c>
      <c r="G170" s="40" t="s">
        <v>750</v>
      </c>
      <c r="H170" s="487">
        <v>16000</v>
      </c>
      <c r="I170" s="42" t="s">
        <v>3068</v>
      </c>
      <c r="J170" s="42"/>
      <c r="K170" s="42"/>
      <c r="L170" s="225">
        <v>42696</v>
      </c>
      <c r="M170" s="40" t="s">
        <v>2350</v>
      </c>
      <c r="N170" s="39"/>
    </row>
    <row r="171" spans="1:14" s="57" customFormat="1" ht="42.75" customHeight="1">
      <c r="A171" s="301">
        <v>107</v>
      </c>
      <c r="B171" s="42"/>
      <c r="C171" s="40" t="s">
        <v>2357</v>
      </c>
      <c r="D171" s="40" t="s">
        <v>2358</v>
      </c>
      <c r="E171" s="40" t="s">
        <v>2359</v>
      </c>
      <c r="F171" s="40" t="s">
        <v>2360</v>
      </c>
      <c r="G171" s="40" t="s">
        <v>2361</v>
      </c>
      <c r="H171" s="487">
        <v>200</v>
      </c>
      <c r="I171" s="42" t="s">
        <v>3068</v>
      </c>
      <c r="J171" s="42"/>
      <c r="K171" s="42"/>
      <c r="L171" s="225">
        <v>42712</v>
      </c>
      <c r="M171" s="40" t="s">
        <v>2362</v>
      </c>
      <c r="N171" s="39"/>
    </row>
    <row r="172" spans="1:14" s="57" customFormat="1" ht="42.75" customHeight="1">
      <c r="A172" s="213">
        <v>108</v>
      </c>
      <c r="B172" s="42"/>
      <c r="C172" s="40" t="s">
        <v>2364</v>
      </c>
      <c r="D172" s="40" t="s">
        <v>2363</v>
      </c>
      <c r="E172" s="40" t="s">
        <v>2365</v>
      </c>
      <c r="F172" s="40" t="s">
        <v>2366</v>
      </c>
      <c r="G172" s="40" t="s">
        <v>464</v>
      </c>
      <c r="H172" s="487">
        <v>5000</v>
      </c>
      <c r="I172" s="42" t="s">
        <v>3068</v>
      </c>
      <c r="J172" s="42"/>
      <c r="K172" s="42"/>
      <c r="L172" s="225">
        <v>42727</v>
      </c>
      <c r="M172" s="40" t="s">
        <v>2367</v>
      </c>
      <c r="N172" s="39"/>
    </row>
    <row r="173" spans="1:14" s="57" customFormat="1" ht="42.75" customHeight="1">
      <c r="A173" s="301">
        <v>109</v>
      </c>
      <c r="B173" s="42"/>
      <c r="C173" s="40" t="s">
        <v>2368</v>
      </c>
      <c r="D173" s="40" t="s">
        <v>2347</v>
      </c>
      <c r="E173" s="40" t="s">
        <v>2369</v>
      </c>
      <c r="F173" s="40" t="s">
        <v>2370</v>
      </c>
      <c r="G173" s="40" t="s">
        <v>2371</v>
      </c>
      <c r="H173" s="487">
        <v>4950</v>
      </c>
      <c r="I173" s="42" t="s">
        <v>3068</v>
      </c>
      <c r="J173" s="42"/>
      <c r="K173" s="42"/>
      <c r="L173" s="225">
        <v>42705</v>
      </c>
      <c r="M173" s="40" t="s">
        <v>2372</v>
      </c>
      <c r="N173" s="39"/>
    </row>
    <row r="174" spans="1:14" s="57" customFormat="1" ht="42.75" customHeight="1">
      <c r="A174" s="213">
        <v>110</v>
      </c>
      <c r="B174" s="42"/>
      <c r="C174" s="40" t="s">
        <v>2930</v>
      </c>
      <c r="D174" s="40" t="s">
        <v>2922</v>
      </c>
      <c r="E174" s="40" t="s">
        <v>2931</v>
      </c>
      <c r="F174" s="40" t="s">
        <v>2932</v>
      </c>
      <c r="G174" s="40" t="s">
        <v>2933</v>
      </c>
      <c r="H174" s="487">
        <v>5200</v>
      </c>
      <c r="I174" s="42" t="s">
        <v>3068</v>
      </c>
      <c r="J174" s="42"/>
      <c r="K174" s="42"/>
      <c r="L174" s="225">
        <v>42755</v>
      </c>
      <c r="M174" s="40" t="s">
        <v>2934</v>
      </c>
      <c r="N174" s="39"/>
    </row>
    <row r="175" spans="1:14" s="57" customFormat="1" ht="42.75" customHeight="1">
      <c r="A175" s="301">
        <v>111</v>
      </c>
      <c r="B175" s="42"/>
      <c r="C175" s="40" t="s">
        <v>2935</v>
      </c>
      <c r="D175" s="40" t="s">
        <v>2347</v>
      </c>
      <c r="E175" s="40" t="s">
        <v>2936</v>
      </c>
      <c r="F175" s="40" t="s">
        <v>2937</v>
      </c>
      <c r="G175" s="239" t="s">
        <v>43</v>
      </c>
      <c r="H175" s="487">
        <v>64252</v>
      </c>
      <c r="I175" s="42" t="s">
        <v>3068</v>
      </c>
      <c r="J175" s="42"/>
      <c r="K175" s="42"/>
      <c r="L175" s="225">
        <v>42786</v>
      </c>
      <c r="M175" s="40" t="s">
        <v>2938</v>
      </c>
      <c r="N175" s="39"/>
    </row>
    <row r="176" spans="1:14" s="57" customFormat="1" ht="42.75" customHeight="1">
      <c r="A176" s="213">
        <v>112</v>
      </c>
      <c r="B176" s="42"/>
      <c r="C176" s="40" t="s">
        <v>2429</v>
      </c>
      <c r="D176" s="40" t="s">
        <v>2787</v>
      </c>
      <c r="E176" s="40" t="s">
        <v>2788</v>
      </c>
      <c r="F176" s="40" t="s">
        <v>2789</v>
      </c>
      <c r="G176" s="40" t="s">
        <v>1871</v>
      </c>
      <c r="H176" s="487">
        <v>3460</v>
      </c>
      <c r="I176" s="42" t="s">
        <v>3068</v>
      </c>
      <c r="J176" s="42"/>
      <c r="K176" s="42"/>
      <c r="L176" s="225">
        <v>42814</v>
      </c>
      <c r="M176" s="40" t="s">
        <v>2790</v>
      </c>
      <c r="N176" s="39"/>
    </row>
    <row r="177" spans="1:14" s="57" customFormat="1" ht="42.75" customHeight="1">
      <c r="A177" s="301">
        <v>113</v>
      </c>
      <c r="B177" s="240"/>
      <c r="C177" s="40" t="s">
        <v>3823</v>
      </c>
      <c r="D177" s="40" t="s">
        <v>470</v>
      </c>
      <c r="E177" s="40" t="s">
        <v>2791</v>
      </c>
      <c r="F177" s="40" t="s">
        <v>2792</v>
      </c>
      <c r="G177" s="239" t="s">
        <v>2793</v>
      </c>
      <c r="H177" s="487">
        <v>7600</v>
      </c>
      <c r="I177" s="42" t="s">
        <v>3068</v>
      </c>
      <c r="J177" s="42"/>
      <c r="K177" s="42"/>
      <c r="L177" s="225">
        <v>42800</v>
      </c>
      <c r="M177" s="40" t="s">
        <v>2794</v>
      </c>
      <c r="N177" s="39"/>
    </row>
    <row r="178" spans="1:14" s="57" customFormat="1" ht="42.75" customHeight="1">
      <c r="A178" s="213">
        <v>114</v>
      </c>
      <c r="B178" s="42"/>
      <c r="C178" s="40" t="s">
        <v>2818</v>
      </c>
      <c r="D178" s="40" t="s">
        <v>2819</v>
      </c>
      <c r="E178" s="40" t="s">
        <v>2820</v>
      </c>
      <c r="F178" s="40" t="s">
        <v>2821</v>
      </c>
      <c r="G178" s="40" t="s">
        <v>3696</v>
      </c>
      <c r="H178" s="487">
        <v>200</v>
      </c>
      <c r="I178" s="42" t="s">
        <v>3068</v>
      </c>
      <c r="J178" s="42"/>
      <c r="K178" s="42"/>
      <c r="L178" s="225">
        <v>42818</v>
      </c>
      <c r="M178" s="40" t="s">
        <v>2822</v>
      </c>
      <c r="N178" s="39"/>
    </row>
    <row r="179" spans="1:14" s="57" customFormat="1" ht="42.75" customHeight="1">
      <c r="A179" s="301">
        <v>115</v>
      </c>
      <c r="B179" s="42"/>
      <c r="C179" s="40" t="s">
        <v>2823</v>
      </c>
      <c r="D179" s="40" t="s">
        <v>2824</v>
      </c>
      <c r="E179" s="40" t="s">
        <v>2825</v>
      </c>
      <c r="F179" s="40" t="s">
        <v>2826</v>
      </c>
      <c r="G179" s="239" t="s">
        <v>44</v>
      </c>
      <c r="H179" s="487">
        <v>25000</v>
      </c>
      <c r="I179" s="42" t="s">
        <v>3068</v>
      </c>
      <c r="J179" s="42"/>
      <c r="K179" s="42"/>
      <c r="L179" s="225">
        <v>42853</v>
      </c>
      <c r="M179" s="40" t="s">
        <v>2827</v>
      </c>
      <c r="N179" s="39"/>
    </row>
    <row r="180" spans="1:14" s="57" customFormat="1" ht="42.75" customHeight="1">
      <c r="A180" s="213">
        <v>116</v>
      </c>
      <c r="B180" s="42"/>
      <c r="C180" s="110" t="s">
        <v>2828</v>
      </c>
      <c r="D180" s="110" t="s">
        <v>2829</v>
      </c>
      <c r="E180" s="110" t="s">
        <v>2830</v>
      </c>
      <c r="F180" s="110" t="s">
        <v>2831</v>
      </c>
      <c r="G180" s="110" t="s">
        <v>2837</v>
      </c>
      <c r="H180" s="493">
        <v>4650</v>
      </c>
      <c r="I180" s="42" t="s">
        <v>3068</v>
      </c>
      <c r="J180" s="28"/>
      <c r="K180" s="28"/>
      <c r="L180" s="164">
        <v>42853</v>
      </c>
      <c r="M180" s="189" t="s">
        <v>2832</v>
      </c>
      <c r="N180" s="39"/>
    </row>
    <row r="181" spans="1:14" s="57" customFormat="1" ht="42.75" customHeight="1">
      <c r="A181" s="301">
        <v>117</v>
      </c>
      <c r="B181" s="188"/>
      <c r="C181" s="27" t="s">
        <v>3106</v>
      </c>
      <c r="D181" s="27" t="s">
        <v>3107</v>
      </c>
      <c r="E181" s="27" t="s">
        <v>3108</v>
      </c>
      <c r="F181" s="27" t="s">
        <v>3109</v>
      </c>
      <c r="G181" s="27" t="s">
        <v>158</v>
      </c>
      <c r="H181" s="299">
        <v>3000</v>
      </c>
      <c r="I181" s="42" t="s">
        <v>3068</v>
      </c>
      <c r="J181" s="28"/>
      <c r="K181" s="28"/>
      <c r="L181" s="164">
        <v>42950</v>
      </c>
      <c r="M181" s="46" t="s">
        <v>3110</v>
      </c>
      <c r="N181" s="39"/>
    </row>
    <row r="182" spans="1:14" s="57" customFormat="1" ht="42.75" customHeight="1">
      <c r="A182" s="213">
        <v>118</v>
      </c>
      <c r="B182" s="167"/>
      <c r="C182" s="168" t="s">
        <v>752</v>
      </c>
      <c r="D182" s="31" t="s">
        <v>753</v>
      </c>
      <c r="E182" s="31" t="s">
        <v>751</v>
      </c>
      <c r="F182" s="31" t="s">
        <v>754</v>
      </c>
      <c r="G182" s="31" t="s">
        <v>1872</v>
      </c>
      <c r="H182" s="491">
        <v>4995</v>
      </c>
      <c r="I182" s="42" t="s">
        <v>3068</v>
      </c>
      <c r="J182" s="54"/>
      <c r="K182" s="54"/>
      <c r="L182" s="169">
        <v>42950</v>
      </c>
      <c r="M182" s="192" t="s">
        <v>755</v>
      </c>
      <c r="N182" s="43"/>
    </row>
    <row r="183" spans="1:14" s="57" customFormat="1" ht="42.75" customHeight="1">
      <c r="A183" s="301">
        <v>119</v>
      </c>
      <c r="B183" s="167"/>
      <c r="C183" s="168" t="s">
        <v>756</v>
      </c>
      <c r="D183" s="31" t="s">
        <v>2358</v>
      </c>
      <c r="E183" s="31" t="s">
        <v>757</v>
      </c>
      <c r="F183" s="31" t="s">
        <v>758</v>
      </c>
      <c r="G183" s="31" t="s">
        <v>759</v>
      </c>
      <c r="H183" s="491">
        <v>7725</v>
      </c>
      <c r="I183" s="42" t="s">
        <v>3068</v>
      </c>
      <c r="J183" s="54"/>
      <c r="K183" s="54"/>
      <c r="L183" s="169">
        <v>42755</v>
      </c>
      <c r="M183" s="192" t="s">
        <v>760</v>
      </c>
      <c r="N183" s="191"/>
    </row>
    <row r="184" spans="1:14" s="57" customFormat="1" ht="42.75" customHeight="1">
      <c r="A184" s="213">
        <v>120</v>
      </c>
      <c r="B184" s="167"/>
      <c r="C184" s="168" t="s">
        <v>761</v>
      </c>
      <c r="D184" s="31" t="s">
        <v>762</v>
      </c>
      <c r="E184" s="31" t="s">
        <v>763</v>
      </c>
      <c r="F184" s="31" t="s">
        <v>764</v>
      </c>
      <c r="G184" s="31" t="s">
        <v>45</v>
      </c>
      <c r="H184" s="491">
        <v>10272</v>
      </c>
      <c r="I184" s="42" t="s">
        <v>3068</v>
      </c>
      <c r="J184" s="54"/>
      <c r="K184" s="54"/>
      <c r="L184" s="169">
        <v>42885</v>
      </c>
      <c r="M184" s="192" t="s">
        <v>765</v>
      </c>
      <c r="N184" s="191"/>
    </row>
    <row r="185" spans="1:14" s="57" customFormat="1" ht="42.75" customHeight="1">
      <c r="A185" s="301">
        <v>121</v>
      </c>
      <c r="B185" s="167"/>
      <c r="C185" s="168" t="s">
        <v>968</v>
      </c>
      <c r="D185" s="31" t="s">
        <v>969</v>
      </c>
      <c r="E185" s="31" t="s">
        <v>970</v>
      </c>
      <c r="F185" s="31" t="s">
        <v>971</v>
      </c>
      <c r="G185" s="31" t="s">
        <v>972</v>
      </c>
      <c r="H185" s="491">
        <v>3995</v>
      </c>
      <c r="I185" s="42" t="s">
        <v>3068</v>
      </c>
      <c r="J185" s="54"/>
      <c r="K185" s="54"/>
      <c r="L185" s="169">
        <v>42981</v>
      </c>
      <c r="M185" s="192" t="s">
        <v>973</v>
      </c>
      <c r="N185" s="191"/>
    </row>
    <row r="186" spans="1:14" s="57" customFormat="1" ht="42.75" customHeight="1">
      <c r="A186" s="213">
        <v>122</v>
      </c>
      <c r="B186" s="167"/>
      <c r="C186" s="241" t="s">
        <v>996</v>
      </c>
      <c r="D186" s="158" t="s">
        <v>997</v>
      </c>
      <c r="E186" s="158" t="s">
        <v>998</v>
      </c>
      <c r="F186" s="158" t="s">
        <v>999</v>
      </c>
      <c r="G186" s="158" t="s">
        <v>1000</v>
      </c>
      <c r="H186" s="494">
        <v>10400</v>
      </c>
      <c r="I186" s="119" t="s">
        <v>3068</v>
      </c>
      <c r="J186" s="119"/>
      <c r="K186" s="119"/>
      <c r="L186" s="242">
        <v>43189</v>
      </c>
      <c r="M186" s="243" t="s">
        <v>1001</v>
      </c>
      <c r="N186" s="324"/>
    </row>
    <row r="187" spans="1:14" s="57" customFormat="1" ht="42.75" customHeight="1">
      <c r="A187" s="301">
        <v>123</v>
      </c>
      <c r="B187" s="244"/>
      <c r="C187" s="241" t="s">
        <v>1002</v>
      </c>
      <c r="D187" s="158" t="s">
        <v>1003</v>
      </c>
      <c r="E187" s="158" t="s">
        <v>1004</v>
      </c>
      <c r="F187" s="158" t="s">
        <v>1005</v>
      </c>
      <c r="G187" s="158" t="s">
        <v>46</v>
      </c>
      <c r="H187" s="494">
        <v>20562</v>
      </c>
      <c r="I187" s="119" t="s">
        <v>3068</v>
      </c>
      <c r="J187" s="119"/>
      <c r="K187" s="119"/>
      <c r="L187" s="242">
        <v>43168</v>
      </c>
      <c r="M187" s="243" t="s">
        <v>1006</v>
      </c>
      <c r="N187" s="43"/>
    </row>
    <row r="188" spans="1:14" s="57" customFormat="1" ht="42.75" customHeight="1">
      <c r="A188" s="213">
        <v>124</v>
      </c>
      <c r="B188" s="244"/>
      <c r="C188" s="241" t="s">
        <v>1002</v>
      </c>
      <c r="D188" s="158" t="s">
        <v>1003</v>
      </c>
      <c r="E188" s="158" t="s">
        <v>1007</v>
      </c>
      <c r="F188" s="158" t="s">
        <v>1008</v>
      </c>
      <c r="G188" s="158" t="s">
        <v>1044</v>
      </c>
      <c r="H188" s="494">
        <v>43976</v>
      </c>
      <c r="I188" s="119" t="s">
        <v>3068</v>
      </c>
      <c r="J188" s="119"/>
      <c r="K188" s="119"/>
      <c r="L188" s="242">
        <v>43189</v>
      </c>
      <c r="M188" s="243" t="s">
        <v>1009</v>
      </c>
      <c r="N188" s="43"/>
    </row>
    <row r="189" spans="1:14" s="57" customFormat="1" ht="42.75" customHeight="1">
      <c r="A189" s="301">
        <v>125</v>
      </c>
      <c r="B189" s="244"/>
      <c r="C189" s="241" t="s">
        <v>1010</v>
      </c>
      <c r="D189" s="158" t="s">
        <v>1011</v>
      </c>
      <c r="E189" s="158" t="s">
        <v>1012</v>
      </c>
      <c r="F189" s="158" t="s">
        <v>1013</v>
      </c>
      <c r="G189" s="158" t="s">
        <v>3942</v>
      </c>
      <c r="H189" s="494">
        <v>2180</v>
      </c>
      <c r="I189" s="119" t="s">
        <v>3068</v>
      </c>
      <c r="J189" s="119"/>
      <c r="K189" s="119"/>
      <c r="L189" s="242">
        <v>43160</v>
      </c>
      <c r="M189" s="243" t="s">
        <v>1014</v>
      </c>
      <c r="N189" s="43"/>
    </row>
    <row r="190" spans="1:14" s="57" customFormat="1" ht="42.75" customHeight="1">
      <c r="A190" s="213">
        <v>126</v>
      </c>
      <c r="B190" s="244"/>
      <c r="C190" s="241" t="s">
        <v>47</v>
      </c>
      <c r="D190" s="158" t="s">
        <v>2834</v>
      </c>
      <c r="E190" s="158" t="s">
        <v>48</v>
      </c>
      <c r="F190" s="158" t="s">
        <v>49</v>
      </c>
      <c r="G190" s="158" t="s">
        <v>50</v>
      </c>
      <c r="H190" s="494">
        <v>3920</v>
      </c>
      <c r="I190" s="119" t="s">
        <v>3068</v>
      </c>
      <c r="J190" s="119"/>
      <c r="K190" s="119"/>
      <c r="L190" s="242">
        <v>43270</v>
      </c>
      <c r="M190" s="243" t="s">
        <v>51</v>
      </c>
      <c r="N190" s="43"/>
    </row>
    <row r="191" spans="1:14" s="57" customFormat="1" ht="42.75" customHeight="1">
      <c r="A191" s="301">
        <v>127</v>
      </c>
      <c r="B191" s="244"/>
      <c r="C191" s="168" t="s">
        <v>1015</v>
      </c>
      <c r="D191" s="31" t="s">
        <v>1016</v>
      </c>
      <c r="E191" s="31" t="s">
        <v>1017</v>
      </c>
      <c r="F191" s="31" t="s">
        <v>1018</v>
      </c>
      <c r="G191" s="31" t="s">
        <v>1019</v>
      </c>
      <c r="H191" s="491">
        <v>4800</v>
      </c>
      <c r="I191" s="119" t="s">
        <v>3068</v>
      </c>
      <c r="J191" s="54"/>
      <c r="K191" s="54"/>
      <c r="L191" s="169">
        <v>43161</v>
      </c>
      <c r="M191" s="192" t="s">
        <v>1020</v>
      </c>
      <c r="N191" s="43"/>
    </row>
    <row r="192" spans="1:14" s="57" customFormat="1" ht="42.75" customHeight="1">
      <c r="A192" s="213">
        <v>128</v>
      </c>
      <c r="B192" s="245"/>
      <c r="C192" s="168" t="s">
        <v>1021</v>
      </c>
      <c r="D192" s="31" t="s">
        <v>1022</v>
      </c>
      <c r="E192" s="31" t="s">
        <v>1023</v>
      </c>
      <c r="F192" s="31" t="s">
        <v>1024</v>
      </c>
      <c r="G192" s="31" t="s">
        <v>1025</v>
      </c>
      <c r="H192" s="491">
        <v>37000</v>
      </c>
      <c r="I192" s="119" t="s">
        <v>3068</v>
      </c>
      <c r="J192" s="54"/>
      <c r="K192" s="54"/>
      <c r="L192" s="169">
        <v>43189</v>
      </c>
      <c r="M192" s="192" t="s">
        <v>1026</v>
      </c>
      <c r="N192" s="43"/>
    </row>
    <row r="193" spans="1:14" s="57" customFormat="1" ht="42.75" customHeight="1">
      <c r="A193" s="301">
        <v>129</v>
      </c>
      <c r="B193" s="167"/>
      <c r="C193" s="168" t="s">
        <v>1027</v>
      </c>
      <c r="D193" s="31" t="s">
        <v>1028</v>
      </c>
      <c r="E193" s="31" t="s">
        <v>1029</v>
      </c>
      <c r="F193" s="31" t="s">
        <v>1030</v>
      </c>
      <c r="G193" s="31" t="s">
        <v>1031</v>
      </c>
      <c r="H193" s="491">
        <v>200</v>
      </c>
      <c r="I193" s="119" t="s">
        <v>3068</v>
      </c>
      <c r="J193" s="54"/>
      <c r="K193" s="54"/>
      <c r="L193" s="169">
        <v>43189</v>
      </c>
      <c r="M193" s="192" t="s">
        <v>1032</v>
      </c>
      <c r="N193" s="246"/>
    </row>
    <row r="194" spans="1:14" s="57" customFormat="1" ht="42.75" customHeight="1">
      <c r="A194" s="213">
        <v>130</v>
      </c>
      <c r="B194" s="167"/>
      <c r="C194" s="168" t="s">
        <v>1033</v>
      </c>
      <c r="D194" s="31" t="s">
        <v>1147</v>
      </c>
      <c r="E194" s="31" t="s">
        <v>1034</v>
      </c>
      <c r="F194" s="31" t="s">
        <v>1035</v>
      </c>
      <c r="G194" s="31" t="s">
        <v>1036</v>
      </c>
      <c r="H194" s="491">
        <v>2482290</v>
      </c>
      <c r="I194" s="119" t="s">
        <v>3068</v>
      </c>
      <c r="J194" s="54"/>
      <c r="K194" s="54"/>
      <c r="L194" s="169">
        <v>43189</v>
      </c>
      <c r="M194" s="192" t="s">
        <v>1037</v>
      </c>
      <c r="N194" s="325"/>
    </row>
    <row r="195" spans="1:14" s="57" customFormat="1" ht="42.75" customHeight="1">
      <c r="A195" s="301">
        <v>131</v>
      </c>
      <c r="B195" s="167"/>
      <c r="C195" s="168" t="s">
        <v>1148</v>
      </c>
      <c r="D195" s="31" t="s">
        <v>3836</v>
      </c>
      <c r="E195" s="31" t="s">
        <v>1149</v>
      </c>
      <c r="F195" s="31" t="s">
        <v>1150</v>
      </c>
      <c r="G195" s="31" t="s">
        <v>2339</v>
      </c>
      <c r="H195" s="491">
        <v>5200</v>
      </c>
      <c r="I195" s="119" t="s">
        <v>3068</v>
      </c>
      <c r="J195" s="54"/>
      <c r="K195" s="54"/>
      <c r="L195" s="169">
        <v>43186</v>
      </c>
      <c r="M195" s="192" t="s">
        <v>1151</v>
      </c>
      <c r="N195" s="246"/>
    </row>
    <row r="196" spans="1:14" s="57" customFormat="1" ht="42.75" customHeight="1">
      <c r="A196" s="213">
        <v>132</v>
      </c>
      <c r="B196" s="167"/>
      <c r="C196" s="168" t="s">
        <v>1152</v>
      </c>
      <c r="D196" s="31" t="s">
        <v>3836</v>
      </c>
      <c r="E196" s="31" t="s">
        <v>1153</v>
      </c>
      <c r="F196" s="31" t="s">
        <v>1154</v>
      </c>
      <c r="G196" s="31" t="s">
        <v>1873</v>
      </c>
      <c r="H196" s="491">
        <v>1050</v>
      </c>
      <c r="I196" s="119" t="s">
        <v>3068</v>
      </c>
      <c r="J196" s="54"/>
      <c r="K196" s="54"/>
      <c r="L196" s="169">
        <v>43271</v>
      </c>
      <c r="M196" s="192">
        <v>43271</v>
      </c>
      <c r="N196" s="246"/>
    </row>
    <row r="197" spans="1:14" s="57" customFormat="1" ht="42.75" customHeight="1">
      <c r="A197" s="301">
        <v>133</v>
      </c>
      <c r="B197" s="167"/>
      <c r="C197" s="168" t="s">
        <v>3982</v>
      </c>
      <c r="D197" s="31" t="s">
        <v>3836</v>
      </c>
      <c r="E197" s="31" t="s">
        <v>3463</v>
      </c>
      <c r="F197" s="31" t="s">
        <v>3464</v>
      </c>
      <c r="G197" s="31" t="s">
        <v>3983</v>
      </c>
      <c r="H197" s="491">
        <v>3000</v>
      </c>
      <c r="I197" s="119" t="s">
        <v>3068</v>
      </c>
      <c r="J197" s="54"/>
      <c r="K197" s="54"/>
      <c r="L197" s="169">
        <v>43119</v>
      </c>
      <c r="M197" s="192" t="s">
        <v>3465</v>
      </c>
      <c r="N197" s="246"/>
    </row>
    <row r="198" spans="1:14" s="57" customFormat="1" ht="42.75" customHeight="1">
      <c r="A198" s="213">
        <v>134</v>
      </c>
      <c r="B198" s="167"/>
      <c r="C198" s="168" t="s">
        <v>3466</v>
      </c>
      <c r="D198" s="31" t="s">
        <v>3467</v>
      </c>
      <c r="E198" s="31" t="s">
        <v>3468</v>
      </c>
      <c r="F198" s="31" t="s">
        <v>3469</v>
      </c>
      <c r="G198" s="31" t="s">
        <v>3696</v>
      </c>
      <c r="H198" s="491">
        <v>200</v>
      </c>
      <c r="I198" s="119" t="s">
        <v>3068</v>
      </c>
      <c r="J198" s="54"/>
      <c r="K198" s="54"/>
      <c r="L198" s="169">
        <v>43278</v>
      </c>
      <c r="M198" s="192" t="s">
        <v>3470</v>
      </c>
      <c r="N198" s="246"/>
    </row>
    <row r="199" spans="1:14" s="57" customFormat="1" ht="42.75" customHeight="1">
      <c r="A199" s="301">
        <v>135</v>
      </c>
      <c r="B199" s="167"/>
      <c r="C199" s="168" t="s">
        <v>3471</v>
      </c>
      <c r="D199" s="31" t="s">
        <v>969</v>
      </c>
      <c r="E199" s="31" t="s">
        <v>3472</v>
      </c>
      <c r="F199" s="31" t="s">
        <v>3473</v>
      </c>
      <c r="G199" s="31" t="s">
        <v>1874</v>
      </c>
      <c r="H199" s="491">
        <v>2950</v>
      </c>
      <c r="I199" s="119" t="s">
        <v>3068</v>
      </c>
      <c r="J199" s="54"/>
      <c r="K199" s="54"/>
      <c r="L199" s="169">
        <v>43277</v>
      </c>
      <c r="M199" s="192" t="s">
        <v>3474</v>
      </c>
      <c r="N199" s="246"/>
    </row>
    <row r="200" spans="1:14" s="57" customFormat="1" ht="42.75" customHeight="1">
      <c r="A200" s="213">
        <v>136</v>
      </c>
      <c r="B200" s="167"/>
      <c r="C200" s="168" t="s">
        <v>3475</v>
      </c>
      <c r="D200" s="31" t="s">
        <v>3476</v>
      </c>
      <c r="E200" s="31" t="s">
        <v>3477</v>
      </c>
      <c r="F200" s="31" t="s">
        <v>3478</v>
      </c>
      <c r="G200" s="31" t="s">
        <v>2371</v>
      </c>
      <c r="H200" s="491">
        <v>4950</v>
      </c>
      <c r="I200" s="119" t="s">
        <v>3068</v>
      </c>
      <c r="J200" s="54"/>
      <c r="K200" s="54"/>
      <c r="L200" s="169">
        <v>43214</v>
      </c>
      <c r="M200" s="192" t="s">
        <v>3479</v>
      </c>
      <c r="N200" s="246"/>
    </row>
    <row r="201" spans="1:14" s="57" customFormat="1" ht="42.75" customHeight="1">
      <c r="A201" s="301">
        <v>137</v>
      </c>
      <c r="B201" s="167"/>
      <c r="C201" s="168" t="s">
        <v>3480</v>
      </c>
      <c r="D201" s="31" t="s">
        <v>3481</v>
      </c>
      <c r="E201" s="31" t="s">
        <v>3482</v>
      </c>
      <c r="F201" s="31"/>
      <c r="G201" s="31" t="s">
        <v>3983</v>
      </c>
      <c r="H201" s="491">
        <v>3000</v>
      </c>
      <c r="I201" s="119" t="s">
        <v>3068</v>
      </c>
      <c r="J201" s="54"/>
      <c r="K201" s="54"/>
      <c r="L201" s="169">
        <v>43198</v>
      </c>
      <c r="M201" s="192" t="s">
        <v>3483</v>
      </c>
      <c r="N201" s="246"/>
    </row>
    <row r="202" spans="1:14" s="57" customFormat="1" ht="42.75" customHeight="1">
      <c r="A202" s="213">
        <v>138</v>
      </c>
      <c r="B202" s="167"/>
      <c r="C202" s="168" t="s">
        <v>1038</v>
      </c>
      <c r="D202" s="31" t="s">
        <v>3484</v>
      </c>
      <c r="E202" s="31" t="s">
        <v>3485</v>
      </c>
      <c r="F202" s="31" t="s">
        <v>1875</v>
      </c>
      <c r="G202" s="31" t="s">
        <v>3486</v>
      </c>
      <c r="H202" s="491">
        <v>1150</v>
      </c>
      <c r="I202" s="119" t="s">
        <v>3068</v>
      </c>
      <c r="J202" s="54"/>
      <c r="K202" s="54"/>
      <c r="L202" s="169">
        <v>43244</v>
      </c>
      <c r="M202" s="192" t="s">
        <v>3487</v>
      </c>
      <c r="N202" s="246"/>
    </row>
    <row r="203" spans="1:14" s="57" customFormat="1" ht="42.75" customHeight="1">
      <c r="A203" s="213">
        <v>139</v>
      </c>
      <c r="B203" s="167"/>
      <c r="C203" s="168" t="s">
        <v>3490</v>
      </c>
      <c r="D203" s="31" t="s">
        <v>3491</v>
      </c>
      <c r="E203" s="31" t="s">
        <v>3492</v>
      </c>
      <c r="F203" s="31" t="s">
        <v>3493</v>
      </c>
      <c r="G203" s="31" t="s">
        <v>3494</v>
      </c>
      <c r="H203" s="491">
        <v>15000</v>
      </c>
      <c r="I203" s="119" t="s">
        <v>3068</v>
      </c>
      <c r="J203" s="54"/>
      <c r="K203" s="54"/>
      <c r="L203" s="169">
        <v>43229</v>
      </c>
      <c r="M203" s="192" t="s">
        <v>3495</v>
      </c>
      <c r="N203" s="246"/>
    </row>
    <row r="204" spans="1:14" s="57" customFormat="1" ht="42.75" customHeight="1">
      <c r="A204" s="301">
        <v>140</v>
      </c>
      <c r="B204" s="167"/>
      <c r="C204" s="168" t="s">
        <v>3496</v>
      </c>
      <c r="D204" s="31" t="s">
        <v>3497</v>
      </c>
      <c r="E204" s="31" t="s">
        <v>3498</v>
      </c>
      <c r="F204" s="31" t="s">
        <v>3499</v>
      </c>
      <c r="G204" s="31" t="s">
        <v>3500</v>
      </c>
      <c r="H204" s="491">
        <v>858</v>
      </c>
      <c r="I204" s="119" t="s">
        <v>3068</v>
      </c>
      <c r="J204" s="54"/>
      <c r="K204" s="54"/>
      <c r="L204" s="169">
        <v>42859</v>
      </c>
      <c r="M204" s="192" t="s">
        <v>3501</v>
      </c>
      <c r="N204" s="246"/>
    </row>
    <row r="205" spans="1:14" s="57" customFormat="1" ht="42.75" customHeight="1">
      <c r="A205" s="213">
        <v>141</v>
      </c>
      <c r="B205" s="167"/>
      <c r="C205" s="168" t="s">
        <v>826</v>
      </c>
      <c r="D205" s="31" t="s">
        <v>3502</v>
      </c>
      <c r="E205" s="31" t="s">
        <v>3503</v>
      </c>
      <c r="F205" s="31" t="s">
        <v>3504</v>
      </c>
      <c r="G205" s="31" t="s">
        <v>3505</v>
      </c>
      <c r="H205" s="491">
        <v>22000</v>
      </c>
      <c r="I205" s="119" t="s">
        <v>3068</v>
      </c>
      <c r="J205" s="54"/>
      <c r="K205" s="54"/>
      <c r="L205" s="169">
        <v>43278</v>
      </c>
      <c r="M205" s="192" t="s">
        <v>3506</v>
      </c>
      <c r="N205" s="246"/>
    </row>
    <row r="206" spans="1:14" s="57" customFormat="1" ht="42.75" customHeight="1">
      <c r="A206" s="301">
        <v>142</v>
      </c>
      <c r="B206" s="167"/>
      <c r="C206" s="168" t="s">
        <v>3507</v>
      </c>
      <c r="D206" s="31" t="s">
        <v>3508</v>
      </c>
      <c r="E206" s="31" t="s">
        <v>3509</v>
      </c>
      <c r="F206" s="31" t="s">
        <v>3510</v>
      </c>
      <c r="G206" s="31" t="s">
        <v>3511</v>
      </c>
      <c r="H206" s="491">
        <v>3050</v>
      </c>
      <c r="I206" s="119" t="s">
        <v>3068</v>
      </c>
      <c r="J206" s="54"/>
      <c r="K206" s="54"/>
      <c r="L206" s="169">
        <v>43173</v>
      </c>
      <c r="M206" s="192" t="s">
        <v>3512</v>
      </c>
      <c r="N206" s="246"/>
    </row>
    <row r="207" spans="1:14" s="57" customFormat="1" ht="42.75" customHeight="1">
      <c r="A207" s="213">
        <v>143</v>
      </c>
      <c r="B207" s="167"/>
      <c r="C207" s="168" t="s">
        <v>3513</v>
      </c>
      <c r="D207" s="31" t="s">
        <v>3514</v>
      </c>
      <c r="E207" s="31" t="s">
        <v>3515</v>
      </c>
      <c r="F207" s="31" t="s">
        <v>3516</v>
      </c>
      <c r="G207" s="31" t="s">
        <v>3517</v>
      </c>
      <c r="H207" s="491">
        <v>500</v>
      </c>
      <c r="I207" s="119" t="s">
        <v>3068</v>
      </c>
      <c r="J207" s="54"/>
      <c r="K207" s="54"/>
      <c r="L207" s="169">
        <v>43216</v>
      </c>
      <c r="M207" s="192" t="s">
        <v>3518</v>
      </c>
      <c r="N207" s="246"/>
    </row>
    <row r="208" spans="1:14" s="57" customFormat="1" ht="42.75" customHeight="1">
      <c r="A208" s="661">
        <v>144</v>
      </c>
      <c r="B208" s="167"/>
      <c r="C208" s="38" t="s">
        <v>3519</v>
      </c>
      <c r="D208" s="38" t="s">
        <v>27</v>
      </c>
      <c r="E208" s="663" t="s">
        <v>3520</v>
      </c>
      <c r="F208" s="663" t="s">
        <v>1742</v>
      </c>
      <c r="G208" s="38" t="s">
        <v>1743</v>
      </c>
      <c r="H208" s="323">
        <v>326</v>
      </c>
      <c r="I208" s="17" t="s">
        <v>3068</v>
      </c>
      <c r="J208" s="17"/>
      <c r="K208" s="17"/>
      <c r="L208" s="38" t="s">
        <v>3064</v>
      </c>
      <c r="M208" s="38" t="s">
        <v>1744</v>
      </c>
      <c r="N208" s="246"/>
    </row>
    <row r="209" spans="1:14" s="57" customFormat="1" ht="42.75" customHeight="1">
      <c r="A209" s="662"/>
      <c r="B209" s="18"/>
      <c r="C209" s="38" t="s">
        <v>3489</v>
      </c>
      <c r="D209" s="38" t="s">
        <v>27</v>
      </c>
      <c r="E209" s="664"/>
      <c r="F209" s="664"/>
      <c r="G209" s="38" t="s">
        <v>1743</v>
      </c>
      <c r="H209" s="323">
        <v>326</v>
      </c>
      <c r="I209" s="17" t="s">
        <v>1402</v>
      </c>
      <c r="J209" s="17"/>
      <c r="K209" s="17"/>
      <c r="L209" s="38" t="s">
        <v>3064</v>
      </c>
      <c r="M209" s="38" t="s">
        <v>1744</v>
      </c>
      <c r="N209" s="38"/>
    </row>
    <row r="210" spans="1:14" s="57" customFormat="1" ht="42.75" customHeight="1">
      <c r="A210" s="662"/>
      <c r="B210" s="18"/>
      <c r="C210" s="38" t="s">
        <v>1745</v>
      </c>
      <c r="D210" s="38" t="s">
        <v>27</v>
      </c>
      <c r="E210" s="665"/>
      <c r="F210" s="665"/>
      <c r="G210" s="38" t="s">
        <v>1743</v>
      </c>
      <c r="H210" s="323">
        <v>326</v>
      </c>
      <c r="I210" s="17" t="s">
        <v>1402</v>
      </c>
      <c r="J210" s="17"/>
      <c r="K210" s="17"/>
      <c r="L210" s="38" t="s">
        <v>3064</v>
      </c>
      <c r="M210" s="38" t="s">
        <v>1744</v>
      </c>
      <c r="N210" s="38"/>
    </row>
    <row r="211" spans="1:14" s="57" customFormat="1" ht="42.75" customHeight="1">
      <c r="A211" s="215">
        <v>145</v>
      </c>
      <c r="B211" s="249"/>
      <c r="C211" s="247" t="s">
        <v>1746</v>
      </c>
      <c r="D211" s="38" t="s">
        <v>1747</v>
      </c>
      <c r="E211" s="212" t="s">
        <v>1748</v>
      </c>
      <c r="F211" s="212" t="s">
        <v>1749</v>
      </c>
      <c r="G211" s="38" t="s">
        <v>1750</v>
      </c>
      <c r="H211" s="495">
        <v>2670</v>
      </c>
      <c r="I211" s="17" t="s">
        <v>1402</v>
      </c>
      <c r="J211" s="17"/>
      <c r="K211" s="17"/>
      <c r="L211" s="248">
        <v>43229</v>
      </c>
      <c r="M211" s="212" t="s">
        <v>1751</v>
      </c>
      <c r="N211" s="326"/>
    </row>
    <row r="212" spans="1:14" s="57" customFormat="1" ht="42.75" customHeight="1">
      <c r="A212" s="215">
        <v>146</v>
      </c>
      <c r="B212" s="249"/>
      <c r="C212" s="247" t="s">
        <v>1752</v>
      </c>
      <c r="D212" s="38" t="s">
        <v>2454</v>
      </c>
      <c r="E212" s="212" t="s">
        <v>1753</v>
      </c>
      <c r="F212" s="212" t="s">
        <v>1754</v>
      </c>
      <c r="G212" s="38" t="s">
        <v>1755</v>
      </c>
      <c r="H212" s="495">
        <v>20050</v>
      </c>
      <c r="I212" s="17" t="s">
        <v>1402</v>
      </c>
      <c r="J212" s="17"/>
      <c r="K212" s="17"/>
      <c r="L212" s="248">
        <v>43229</v>
      </c>
      <c r="M212" s="212" t="s">
        <v>1756</v>
      </c>
      <c r="N212" s="212"/>
    </row>
    <row r="213" spans="1:14" s="57" customFormat="1" ht="42.75" customHeight="1">
      <c r="A213" s="215">
        <v>147</v>
      </c>
      <c r="B213" s="249"/>
      <c r="C213" s="247" t="s">
        <v>1757</v>
      </c>
      <c r="D213" s="38" t="s">
        <v>1758</v>
      </c>
      <c r="E213" s="212" t="s">
        <v>1759</v>
      </c>
      <c r="F213" s="212" t="s">
        <v>1760</v>
      </c>
      <c r="G213" s="38" t="s">
        <v>3505</v>
      </c>
      <c r="H213" s="495">
        <v>22000</v>
      </c>
      <c r="I213" s="17" t="s">
        <v>1402</v>
      </c>
      <c r="J213" s="17"/>
      <c r="K213" s="17"/>
      <c r="L213" s="248">
        <v>43207</v>
      </c>
      <c r="M213" s="212" t="s">
        <v>1761</v>
      </c>
      <c r="N213" s="212"/>
    </row>
    <row r="214" spans="1:14" s="57" customFormat="1" ht="42.75" customHeight="1">
      <c r="A214" s="215">
        <v>148</v>
      </c>
      <c r="B214" s="249"/>
      <c r="C214" s="216" t="s">
        <v>1762</v>
      </c>
      <c r="D214" s="27" t="s">
        <v>1763</v>
      </c>
      <c r="E214" s="656" t="s">
        <v>1764</v>
      </c>
      <c r="F214" s="657" t="s">
        <v>1765</v>
      </c>
      <c r="G214" s="46" t="s">
        <v>3984</v>
      </c>
      <c r="H214" s="491">
        <v>400</v>
      </c>
      <c r="I214" s="17" t="s">
        <v>1402</v>
      </c>
      <c r="J214" s="28"/>
      <c r="K214" s="28"/>
      <c r="L214" s="70">
        <v>43259</v>
      </c>
      <c r="M214" s="31" t="s">
        <v>1766</v>
      </c>
      <c r="N214" s="212"/>
    </row>
    <row r="215" spans="1:14" s="57" customFormat="1" ht="42.75" customHeight="1">
      <c r="A215" s="215">
        <v>149</v>
      </c>
      <c r="B215" s="249"/>
      <c r="C215" s="247" t="s">
        <v>1876</v>
      </c>
      <c r="D215" s="38" t="s">
        <v>1877</v>
      </c>
      <c r="E215" s="212" t="s">
        <v>1878</v>
      </c>
      <c r="F215" s="212" t="s">
        <v>1879</v>
      </c>
      <c r="G215" s="38" t="s">
        <v>1880</v>
      </c>
      <c r="H215" s="495">
        <v>1944</v>
      </c>
      <c r="I215" s="17" t="s">
        <v>3068</v>
      </c>
      <c r="J215" s="17"/>
      <c r="K215" s="17"/>
      <c r="L215" s="248">
        <v>43315</v>
      </c>
      <c r="M215" s="212" t="s">
        <v>1881</v>
      </c>
      <c r="N215" s="212"/>
    </row>
    <row r="216" spans="1:14" s="57" customFormat="1" ht="42.75" customHeight="1">
      <c r="A216" s="215">
        <v>150</v>
      </c>
      <c r="B216" s="249"/>
      <c r="C216" s="247" t="s">
        <v>1882</v>
      </c>
      <c r="D216" s="38" t="s">
        <v>1883</v>
      </c>
      <c r="E216" s="212" t="s">
        <v>1884</v>
      </c>
      <c r="F216" s="212" t="s">
        <v>1885</v>
      </c>
      <c r="G216" s="38" t="s">
        <v>3983</v>
      </c>
      <c r="H216" s="495">
        <v>3000</v>
      </c>
      <c r="I216" s="17" t="s">
        <v>3068</v>
      </c>
      <c r="J216" s="17"/>
      <c r="K216" s="17"/>
      <c r="L216" s="248">
        <v>43321</v>
      </c>
      <c r="M216" s="212" t="s">
        <v>1886</v>
      </c>
      <c r="N216" s="212"/>
    </row>
    <row r="217" spans="1:14" s="57" customFormat="1" ht="42.75" customHeight="1">
      <c r="A217" s="215">
        <v>151</v>
      </c>
      <c r="B217" s="249"/>
      <c r="C217" s="247" t="s">
        <v>1887</v>
      </c>
      <c r="D217" s="38" t="s">
        <v>1888</v>
      </c>
      <c r="E217" s="212" t="s">
        <v>1889</v>
      </c>
      <c r="F217" s="212" t="s">
        <v>1890</v>
      </c>
      <c r="G217" s="38" t="s">
        <v>1891</v>
      </c>
      <c r="H217" s="495">
        <v>18558</v>
      </c>
      <c r="I217" s="17" t="s">
        <v>3068</v>
      </c>
      <c r="J217" s="17"/>
      <c r="K217" s="17"/>
      <c r="L217" s="248">
        <v>43326</v>
      </c>
      <c r="M217" s="212" t="s">
        <v>1892</v>
      </c>
      <c r="N217" s="212"/>
    </row>
    <row r="218" spans="1:14" s="57" customFormat="1" ht="42.75" customHeight="1">
      <c r="A218" s="215">
        <v>152</v>
      </c>
      <c r="B218" s="249"/>
      <c r="C218" s="247" t="s">
        <v>1893</v>
      </c>
      <c r="D218" s="38" t="s">
        <v>1883</v>
      </c>
      <c r="E218" s="212" t="s">
        <v>1894</v>
      </c>
      <c r="F218" s="212" t="s">
        <v>1895</v>
      </c>
      <c r="G218" s="38" t="s">
        <v>1896</v>
      </c>
      <c r="H218" s="495">
        <v>3840</v>
      </c>
      <c r="I218" s="17" t="s">
        <v>3068</v>
      </c>
      <c r="J218" s="17"/>
      <c r="K218" s="17"/>
      <c r="L218" s="248">
        <v>43321</v>
      </c>
      <c r="M218" s="212" t="s">
        <v>1897</v>
      </c>
      <c r="N218" s="212"/>
    </row>
    <row r="219" spans="1:14" s="57" customFormat="1" ht="42.75" customHeight="1">
      <c r="A219" s="215">
        <v>153</v>
      </c>
      <c r="B219" s="249"/>
      <c r="C219" s="247" t="s">
        <v>1898</v>
      </c>
      <c r="D219" s="38" t="s">
        <v>1899</v>
      </c>
      <c r="E219" s="212" t="s">
        <v>1900</v>
      </c>
      <c r="F219" s="212" t="s">
        <v>1901</v>
      </c>
      <c r="G219" s="38" t="s">
        <v>1902</v>
      </c>
      <c r="H219" s="495">
        <v>975</v>
      </c>
      <c r="I219" s="17" t="s">
        <v>3068</v>
      </c>
      <c r="J219" s="17"/>
      <c r="K219" s="17"/>
      <c r="L219" s="248">
        <v>43325</v>
      </c>
      <c r="M219" s="212" t="s">
        <v>1903</v>
      </c>
      <c r="N219" s="212"/>
    </row>
    <row r="220" spans="1:14" s="57" customFormat="1" ht="42.75" customHeight="1">
      <c r="A220" s="215">
        <v>154</v>
      </c>
      <c r="B220" s="249"/>
      <c r="C220" s="216" t="s">
        <v>1904</v>
      </c>
      <c r="D220" s="27" t="s">
        <v>3836</v>
      </c>
      <c r="E220" s="656" t="s">
        <v>1905</v>
      </c>
      <c r="F220" s="657" t="s">
        <v>1906</v>
      </c>
      <c r="G220" s="46" t="s">
        <v>52</v>
      </c>
      <c r="H220" s="491">
        <v>244180</v>
      </c>
      <c r="I220" s="17" t="s">
        <v>3068</v>
      </c>
      <c r="J220" s="28"/>
      <c r="K220" s="28"/>
      <c r="L220" s="70">
        <v>43332</v>
      </c>
      <c r="M220" s="31" t="s">
        <v>1907</v>
      </c>
      <c r="N220" s="158"/>
    </row>
    <row r="221" spans="1:14" s="57" customFormat="1" ht="42.75" customHeight="1">
      <c r="A221" s="215">
        <v>155</v>
      </c>
      <c r="B221" s="249"/>
      <c r="C221" s="327" t="s">
        <v>2069</v>
      </c>
      <c r="D221" s="40" t="s">
        <v>2070</v>
      </c>
      <c r="E221" s="158" t="s">
        <v>2071</v>
      </c>
      <c r="F221" s="158" t="s">
        <v>2072</v>
      </c>
      <c r="G221" s="40" t="s">
        <v>2073</v>
      </c>
      <c r="H221" s="494">
        <v>24100</v>
      </c>
      <c r="I221" s="42" t="s">
        <v>1402</v>
      </c>
      <c r="J221" s="42"/>
      <c r="K221" s="42"/>
      <c r="L221" s="328">
        <v>43347</v>
      </c>
      <c r="M221" s="158" t="s">
        <v>2074</v>
      </c>
      <c r="N221" s="158"/>
    </row>
    <row r="222" spans="1:14" s="57" customFormat="1" ht="42.75" customHeight="1">
      <c r="A222" s="215">
        <v>156</v>
      </c>
      <c r="B222" s="249"/>
      <c r="C222" s="327" t="s">
        <v>2075</v>
      </c>
      <c r="D222" s="40" t="s">
        <v>1707</v>
      </c>
      <c r="E222" s="158" t="s">
        <v>2076</v>
      </c>
      <c r="F222" s="158" t="s">
        <v>2077</v>
      </c>
      <c r="G222" s="40" t="s">
        <v>2652</v>
      </c>
      <c r="H222" s="494">
        <v>4500</v>
      </c>
      <c r="I222" s="42" t="s">
        <v>1402</v>
      </c>
      <c r="J222" s="42"/>
      <c r="K222" s="42"/>
      <c r="L222" s="328">
        <v>43353</v>
      </c>
      <c r="M222" s="158" t="s">
        <v>2078</v>
      </c>
      <c r="N222" s="158"/>
    </row>
    <row r="223" spans="1:14" s="57" customFormat="1" ht="42.75" customHeight="1">
      <c r="A223" s="215">
        <v>157</v>
      </c>
      <c r="B223" s="249"/>
      <c r="C223" s="327" t="s">
        <v>2316</v>
      </c>
      <c r="D223" s="40" t="s">
        <v>2079</v>
      </c>
      <c r="E223" s="158" t="s">
        <v>2080</v>
      </c>
      <c r="F223" s="158" t="s">
        <v>2081</v>
      </c>
      <c r="G223" s="40" t="s">
        <v>2082</v>
      </c>
      <c r="H223" s="494">
        <v>16666</v>
      </c>
      <c r="I223" s="42" t="s">
        <v>1402</v>
      </c>
      <c r="J223" s="42"/>
      <c r="K223" s="42"/>
      <c r="L223" s="328">
        <v>43360</v>
      </c>
      <c r="M223" s="158" t="s">
        <v>2083</v>
      </c>
      <c r="N223" s="158"/>
    </row>
    <row r="224" spans="1:14" s="57" customFormat="1" ht="42.75" customHeight="1">
      <c r="A224" s="215">
        <v>158</v>
      </c>
      <c r="B224" s="249"/>
      <c r="C224" s="327" t="s">
        <v>2677</v>
      </c>
      <c r="D224" s="40" t="s">
        <v>2835</v>
      </c>
      <c r="E224" s="158" t="s">
        <v>2084</v>
      </c>
      <c r="F224" s="158" t="s">
        <v>2085</v>
      </c>
      <c r="G224" s="40" t="s">
        <v>2086</v>
      </c>
      <c r="H224" s="494">
        <v>4000</v>
      </c>
      <c r="I224" s="42" t="s">
        <v>1402</v>
      </c>
      <c r="J224" s="42"/>
      <c r="K224" s="42"/>
      <c r="L224" s="328">
        <v>43368</v>
      </c>
      <c r="M224" s="158" t="s">
        <v>2087</v>
      </c>
      <c r="N224" s="158"/>
    </row>
    <row r="225" spans="1:14" s="57" customFormat="1" ht="42.75" customHeight="1">
      <c r="A225" s="215">
        <v>159</v>
      </c>
      <c r="B225" s="249"/>
      <c r="C225" s="327" t="s">
        <v>2088</v>
      </c>
      <c r="D225" s="40" t="s">
        <v>2089</v>
      </c>
      <c r="E225" s="158" t="s">
        <v>2090</v>
      </c>
      <c r="F225" s="158" t="s">
        <v>2091</v>
      </c>
      <c r="G225" s="40" t="s">
        <v>2092</v>
      </c>
      <c r="H225" s="494">
        <v>24000</v>
      </c>
      <c r="I225" s="42" t="s">
        <v>1402</v>
      </c>
      <c r="J225" s="42"/>
      <c r="K225" s="42"/>
      <c r="L225" s="328">
        <v>43368</v>
      </c>
      <c r="M225" s="158" t="s">
        <v>2093</v>
      </c>
      <c r="N225" s="158"/>
    </row>
    <row r="226" spans="1:14" s="57" customFormat="1" ht="42.75" customHeight="1">
      <c r="A226" s="215">
        <v>160</v>
      </c>
      <c r="B226" s="249"/>
      <c r="C226" s="327" t="s">
        <v>2094</v>
      </c>
      <c r="D226" s="40" t="s">
        <v>2095</v>
      </c>
      <c r="E226" s="158" t="s">
        <v>2096</v>
      </c>
      <c r="F226" s="158" t="s">
        <v>2097</v>
      </c>
      <c r="G226" s="40" t="s">
        <v>3983</v>
      </c>
      <c r="H226" s="494">
        <v>3000</v>
      </c>
      <c r="I226" s="42" t="s">
        <v>1402</v>
      </c>
      <c r="J226" s="42"/>
      <c r="K226" s="42"/>
      <c r="L226" s="328">
        <v>43367</v>
      </c>
      <c r="M226" s="158" t="s">
        <v>2098</v>
      </c>
      <c r="N226" s="158"/>
    </row>
    <row r="227" spans="1:14" s="57" customFormat="1" ht="42.75" customHeight="1">
      <c r="A227" s="215">
        <v>161</v>
      </c>
      <c r="B227" s="249"/>
      <c r="C227" s="216" t="s">
        <v>2099</v>
      </c>
      <c r="D227" s="27" t="s">
        <v>2833</v>
      </c>
      <c r="E227" s="374" t="s">
        <v>2100</v>
      </c>
      <c r="F227" s="657" t="s">
        <v>2101</v>
      </c>
      <c r="G227" s="46" t="s">
        <v>2102</v>
      </c>
      <c r="H227" s="491">
        <v>2050</v>
      </c>
      <c r="I227" s="42" t="s">
        <v>1402</v>
      </c>
      <c r="J227" s="42"/>
      <c r="K227" s="42"/>
      <c r="L227" s="328">
        <v>43368</v>
      </c>
      <c r="M227" s="158" t="s">
        <v>2103</v>
      </c>
      <c r="N227" s="158"/>
    </row>
    <row r="228" spans="1:14" s="57" customFormat="1" ht="42.75" customHeight="1">
      <c r="A228" s="215">
        <v>162</v>
      </c>
      <c r="B228" s="249"/>
      <c r="C228" s="327" t="s">
        <v>2104</v>
      </c>
      <c r="D228" s="40" t="s">
        <v>3488</v>
      </c>
      <c r="E228" s="158" t="s">
        <v>2105</v>
      </c>
      <c r="F228" s="158" t="s">
        <v>2106</v>
      </c>
      <c r="G228" s="40" t="s">
        <v>2107</v>
      </c>
      <c r="H228" s="494">
        <v>2200</v>
      </c>
      <c r="I228" s="42" t="s">
        <v>1402</v>
      </c>
      <c r="J228" s="42"/>
      <c r="K228" s="42"/>
      <c r="L228" s="328">
        <v>43368</v>
      </c>
      <c r="M228" s="158" t="s">
        <v>2108</v>
      </c>
      <c r="N228" s="158"/>
    </row>
    <row r="229" spans="1:14" s="57" customFormat="1" ht="42.75" customHeight="1">
      <c r="A229" s="215">
        <v>163</v>
      </c>
      <c r="B229" s="249"/>
      <c r="C229" s="327" t="s">
        <v>2109</v>
      </c>
      <c r="D229" s="40" t="s">
        <v>2095</v>
      </c>
      <c r="E229" s="158" t="s">
        <v>2110</v>
      </c>
      <c r="F229" s="158" t="s">
        <v>2111</v>
      </c>
      <c r="G229" s="40" t="s">
        <v>2112</v>
      </c>
      <c r="H229" s="494">
        <v>5890</v>
      </c>
      <c r="I229" s="42" t="s">
        <v>1402</v>
      </c>
      <c r="J229" s="42"/>
      <c r="K229" s="42"/>
      <c r="L229" s="328">
        <v>43368</v>
      </c>
      <c r="M229" s="158" t="s">
        <v>2113</v>
      </c>
      <c r="N229" s="158"/>
    </row>
    <row r="230" spans="1:14" s="57" customFormat="1" ht="42.75" customHeight="1">
      <c r="A230" s="215">
        <v>164</v>
      </c>
      <c r="B230" s="249"/>
      <c r="C230" s="327" t="s">
        <v>53</v>
      </c>
      <c r="D230" s="40" t="s">
        <v>2363</v>
      </c>
      <c r="E230" s="158" t="s">
        <v>54</v>
      </c>
      <c r="F230" s="158" t="s">
        <v>55</v>
      </c>
      <c r="G230" s="40" t="s">
        <v>56</v>
      </c>
      <c r="H230" s="494">
        <v>4824</v>
      </c>
      <c r="I230" s="42" t="s">
        <v>1402</v>
      </c>
      <c r="J230" s="42"/>
      <c r="K230" s="42"/>
      <c r="L230" s="328">
        <v>43419</v>
      </c>
      <c r="M230" s="158" t="s">
        <v>57</v>
      </c>
      <c r="N230" s="158"/>
    </row>
    <row r="231" spans="1:14" s="57" customFormat="1" ht="42.75" customHeight="1">
      <c r="A231" s="215">
        <v>165</v>
      </c>
      <c r="B231" s="249"/>
      <c r="C231" s="327" t="s">
        <v>58</v>
      </c>
      <c r="D231" s="40" t="s">
        <v>2363</v>
      </c>
      <c r="E231" s="158" t="s">
        <v>59</v>
      </c>
      <c r="F231" s="158" t="s">
        <v>60</v>
      </c>
      <c r="G231" s="40" t="s">
        <v>61</v>
      </c>
      <c r="H231" s="494">
        <v>16571</v>
      </c>
      <c r="I231" s="42" t="s">
        <v>1402</v>
      </c>
      <c r="J231" s="42"/>
      <c r="K231" s="42"/>
      <c r="L231" s="328">
        <v>43405</v>
      </c>
      <c r="M231" s="158" t="s">
        <v>62</v>
      </c>
      <c r="N231" s="158"/>
    </row>
    <row r="232" spans="1:14" s="57" customFormat="1" ht="42.75" customHeight="1">
      <c r="A232" s="215">
        <v>166</v>
      </c>
      <c r="B232" s="249"/>
      <c r="C232" s="40" t="s">
        <v>58</v>
      </c>
      <c r="D232" s="40" t="s">
        <v>2363</v>
      </c>
      <c r="E232" s="40" t="s">
        <v>59</v>
      </c>
      <c r="F232" s="40" t="s">
        <v>4031</v>
      </c>
      <c r="G232" s="40" t="s">
        <v>4032</v>
      </c>
      <c r="H232" s="487">
        <v>327830</v>
      </c>
      <c r="I232" s="42"/>
      <c r="J232" s="42"/>
      <c r="K232" s="42"/>
      <c r="L232" s="225">
        <v>43493</v>
      </c>
      <c r="M232" s="40" t="s">
        <v>4033</v>
      </c>
      <c r="N232" s="39"/>
    </row>
    <row r="233" spans="1:14" s="57" customFormat="1" ht="42.75" customHeight="1">
      <c r="A233" s="215">
        <v>167</v>
      </c>
      <c r="B233" s="249"/>
      <c r="C233" s="40" t="s">
        <v>53</v>
      </c>
      <c r="D233" s="40" t="s">
        <v>2363</v>
      </c>
      <c r="E233" s="40" t="s">
        <v>569</v>
      </c>
      <c r="F233" s="40" t="s">
        <v>570</v>
      </c>
      <c r="G233" s="40" t="s">
        <v>571</v>
      </c>
      <c r="H233" s="487">
        <v>88000</v>
      </c>
      <c r="I233" s="42" t="s">
        <v>3068</v>
      </c>
      <c r="J233" s="42"/>
      <c r="K233" s="42"/>
      <c r="L233" s="225">
        <v>43458</v>
      </c>
      <c r="M233" s="40" t="s">
        <v>572</v>
      </c>
      <c r="N233" s="39"/>
    </row>
    <row r="234" spans="1:14" s="57" customFormat="1" ht="42.75" customHeight="1">
      <c r="A234" s="215">
        <v>168</v>
      </c>
      <c r="B234" s="249"/>
      <c r="C234" s="40" t="s">
        <v>4035</v>
      </c>
      <c r="D234" s="40" t="s">
        <v>2358</v>
      </c>
      <c r="E234" s="40" t="s">
        <v>4036</v>
      </c>
      <c r="F234" s="40" t="s">
        <v>4037</v>
      </c>
      <c r="G234" s="40" t="s">
        <v>4038</v>
      </c>
      <c r="H234" s="487">
        <v>10475</v>
      </c>
      <c r="I234" s="42" t="s">
        <v>3068</v>
      </c>
      <c r="J234" s="42"/>
      <c r="K234" s="42"/>
      <c r="L234" s="225">
        <v>43423</v>
      </c>
      <c r="M234" s="40" t="s">
        <v>4039</v>
      </c>
      <c r="N234" s="39"/>
    </row>
    <row r="235" spans="1:14" s="57" customFormat="1" ht="42.75" customHeight="1">
      <c r="A235" s="215"/>
      <c r="B235" s="249"/>
      <c r="C235" s="216"/>
      <c r="D235" s="27"/>
      <c r="E235" s="259"/>
      <c r="F235" s="217"/>
      <c r="G235" s="46"/>
      <c r="H235" s="277"/>
      <c r="I235" s="17"/>
      <c r="J235" s="28"/>
      <c r="K235" s="28"/>
      <c r="L235" s="70"/>
      <c r="M235" s="31"/>
      <c r="N235" s="54"/>
    </row>
    <row r="236" spans="1:18" s="45" customFormat="1" ht="42.75" customHeight="1">
      <c r="A236" s="708">
        <v>2.2</v>
      </c>
      <c r="B236" s="709"/>
      <c r="C236" s="97" t="s">
        <v>3111</v>
      </c>
      <c r="D236" s="36"/>
      <c r="E236" s="36"/>
      <c r="F236" s="35"/>
      <c r="G236" s="35"/>
      <c r="H236" s="278">
        <f>SUM(H237:H334)</f>
        <v>10708749</v>
      </c>
      <c r="I236" s="25"/>
      <c r="J236" s="25"/>
      <c r="K236" s="25"/>
      <c r="L236" s="36"/>
      <c r="M236" s="36"/>
      <c r="N236" s="37"/>
      <c r="O236" s="64"/>
      <c r="P236" s="64">
        <f>'[1]07'!$R$30</f>
        <v>3171068</v>
      </c>
      <c r="Q236" s="64"/>
      <c r="R236" s="45">
        <v>606</v>
      </c>
    </row>
    <row r="237" spans="1:16" s="122" customFormat="1" ht="45" customHeight="1">
      <c r="A237" s="329">
        <v>1</v>
      </c>
      <c r="B237" s="170"/>
      <c r="C237" s="111" t="s">
        <v>3112</v>
      </c>
      <c r="D237" s="85" t="s">
        <v>3113</v>
      </c>
      <c r="E237" s="38" t="s">
        <v>3114</v>
      </c>
      <c r="F237" s="111" t="s">
        <v>3115</v>
      </c>
      <c r="G237" s="111" t="s">
        <v>3116</v>
      </c>
      <c r="H237" s="323">
        <v>48789</v>
      </c>
      <c r="I237" s="194" t="s">
        <v>3068</v>
      </c>
      <c r="J237" s="438"/>
      <c r="K237" s="438"/>
      <c r="L237" s="73" t="s">
        <v>3117</v>
      </c>
      <c r="M237" s="198" t="s">
        <v>3118</v>
      </c>
      <c r="N237" s="120"/>
      <c r="O237" s="121"/>
      <c r="P237" s="121" t="e">
        <f>#REF!-P236</f>
        <v>#REF!</v>
      </c>
    </row>
    <row r="238" spans="1:15" s="122" customFormat="1" ht="45" customHeight="1">
      <c r="A238" s="329">
        <v>2</v>
      </c>
      <c r="B238" s="170"/>
      <c r="C238" s="111" t="s">
        <v>3119</v>
      </c>
      <c r="D238" s="111" t="s">
        <v>3120</v>
      </c>
      <c r="E238" s="38" t="s">
        <v>3121</v>
      </c>
      <c r="F238" s="111" t="s">
        <v>3122</v>
      </c>
      <c r="G238" s="111" t="s">
        <v>3123</v>
      </c>
      <c r="H238" s="330">
        <v>9801</v>
      </c>
      <c r="I238" s="194" t="s">
        <v>3068</v>
      </c>
      <c r="J238" s="438"/>
      <c r="K238" s="438"/>
      <c r="L238" s="199" t="s">
        <v>3124</v>
      </c>
      <c r="M238" s="174" t="s">
        <v>3125</v>
      </c>
      <c r="N238" s="120"/>
      <c r="O238" s="121"/>
    </row>
    <row r="239" spans="1:15" s="122" customFormat="1" ht="45" customHeight="1">
      <c r="A239" s="329">
        <v>3</v>
      </c>
      <c r="B239" s="170"/>
      <c r="C239" s="111" t="s">
        <v>3126</v>
      </c>
      <c r="D239" s="111" t="s">
        <v>3127</v>
      </c>
      <c r="E239" s="38" t="s">
        <v>3128</v>
      </c>
      <c r="F239" s="111" t="s">
        <v>3129</v>
      </c>
      <c r="G239" s="111" t="s">
        <v>3130</v>
      </c>
      <c r="H239" s="330">
        <v>15000</v>
      </c>
      <c r="I239" s="194" t="s">
        <v>3068</v>
      </c>
      <c r="J239" s="438"/>
      <c r="K239" s="438"/>
      <c r="L239" s="96" t="s">
        <v>3131</v>
      </c>
      <c r="M239" s="175" t="s">
        <v>3132</v>
      </c>
      <c r="N239" s="120"/>
      <c r="O239" s="121"/>
    </row>
    <row r="240" spans="1:15" s="122" customFormat="1" ht="45" customHeight="1">
      <c r="A240" s="329">
        <v>4</v>
      </c>
      <c r="B240" s="170"/>
      <c r="C240" s="111" t="s">
        <v>3133</v>
      </c>
      <c r="D240" s="111" t="s">
        <v>3120</v>
      </c>
      <c r="E240" s="38" t="s">
        <v>3134</v>
      </c>
      <c r="F240" s="111" t="s">
        <v>3135</v>
      </c>
      <c r="G240" s="111" t="s">
        <v>3136</v>
      </c>
      <c r="H240" s="330">
        <v>20000</v>
      </c>
      <c r="I240" s="194" t="s">
        <v>3068</v>
      </c>
      <c r="J240" s="438"/>
      <c r="K240" s="438"/>
      <c r="L240" s="200" t="s">
        <v>3124</v>
      </c>
      <c r="M240" s="176" t="s">
        <v>3137</v>
      </c>
      <c r="N240" s="120"/>
      <c r="O240" s="121"/>
    </row>
    <row r="241" spans="1:116" s="115" customFormat="1" ht="45" customHeight="1">
      <c r="A241" s="329">
        <v>5</v>
      </c>
      <c r="B241" s="112"/>
      <c r="C241" s="111" t="s">
        <v>3138</v>
      </c>
      <c r="D241" s="111" t="s">
        <v>3120</v>
      </c>
      <c r="E241" s="38" t="s">
        <v>3139</v>
      </c>
      <c r="F241" s="111" t="s">
        <v>3140</v>
      </c>
      <c r="G241" s="111" t="s">
        <v>3141</v>
      </c>
      <c r="H241" s="330">
        <v>10000</v>
      </c>
      <c r="I241" s="194" t="s">
        <v>3068</v>
      </c>
      <c r="J241" s="112"/>
      <c r="K241" s="74"/>
      <c r="L241" s="199" t="s">
        <v>3124</v>
      </c>
      <c r="M241" s="176" t="s">
        <v>3142</v>
      </c>
      <c r="N241" s="123"/>
      <c r="O241" s="375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  <c r="DL241" s="124"/>
    </row>
    <row r="242" spans="1:116" s="115" customFormat="1" ht="45" customHeight="1">
      <c r="A242" s="329">
        <v>6</v>
      </c>
      <c r="B242" s="112"/>
      <c r="C242" s="38" t="s">
        <v>4026</v>
      </c>
      <c r="D242" s="111" t="s">
        <v>3172</v>
      </c>
      <c r="E242" s="38" t="s">
        <v>4027</v>
      </c>
      <c r="F242" s="111" t="s">
        <v>4028</v>
      </c>
      <c r="G242" s="111" t="s">
        <v>4029</v>
      </c>
      <c r="H242" s="330">
        <v>7708558</v>
      </c>
      <c r="I242" s="194" t="s">
        <v>1402</v>
      </c>
      <c r="J242" s="112"/>
      <c r="K242" s="74"/>
      <c r="L242" s="199">
        <v>43262</v>
      </c>
      <c r="M242" s="476" t="s">
        <v>4030</v>
      </c>
      <c r="N242" s="123"/>
      <c r="O242" s="375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  <c r="CX242" s="124"/>
      <c r="CY242" s="124"/>
      <c r="CZ242" s="124"/>
      <c r="DA242" s="124"/>
      <c r="DB242" s="124"/>
      <c r="DC242" s="124"/>
      <c r="DD242" s="124"/>
      <c r="DE242" s="124"/>
      <c r="DF242" s="124"/>
      <c r="DG242" s="124"/>
      <c r="DH242" s="124"/>
      <c r="DI242" s="124"/>
      <c r="DJ242" s="124"/>
      <c r="DK242" s="124"/>
      <c r="DL242" s="124"/>
    </row>
    <row r="243" spans="1:116" s="115" customFormat="1" ht="45" customHeight="1">
      <c r="A243" s="329">
        <v>7</v>
      </c>
      <c r="B243" s="73"/>
      <c r="C243" s="111" t="s">
        <v>3144</v>
      </c>
      <c r="D243" s="111" t="s">
        <v>3145</v>
      </c>
      <c r="E243" s="38" t="s">
        <v>3146</v>
      </c>
      <c r="F243" s="111" t="s">
        <v>3147</v>
      </c>
      <c r="G243" s="111" t="s">
        <v>1069</v>
      </c>
      <c r="H243" s="330">
        <v>4650</v>
      </c>
      <c r="I243" s="194" t="s">
        <v>3068</v>
      </c>
      <c r="J243" s="73"/>
      <c r="K243" s="74"/>
      <c r="L243" s="96">
        <v>43270</v>
      </c>
      <c r="M243" s="176" t="s">
        <v>3148</v>
      </c>
      <c r="N243" s="123"/>
      <c r="O243" s="375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124"/>
      <c r="DK243" s="124"/>
      <c r="DL243" s="124"/>
    </row>
    <row r="244" spans="1:116" s="115" customFormat="1" ht="45" customHeight="1">
      <c r="A244" s="329">
        <v>8</v>
      </c>
      <c r="B244" s="73"/>
      <c r="C244" s="111" t="s">
        <v>3144</v>
      </c>
      <c r="D244" s="111" t="s">
        <v>3145</v>
      </c>
      <c r="E244" s="38" t="s">
        <v>3149</v>
      </c>
      <c r="F244" s="111" t="s">
        <v>3150</v>
      </c>
      <c r="G244" s="111" t="s">
        <v>1070</v>
      </c>
      <c r="H244" s="330">
        <v>4900</v>
      </c>
      <c r="I244" s="194" t="s">
        <v>3068</v>
      </c>
      <c r="J244" s="73"/>
      <c r="K244" s="74"/>
      <c r="L244" s="96">
        <v>43270</v>
      </c>
      <c r="M244" s="176" t="s">
        <v>3151</v>
      </c>
      <c r="N244" s="123"/>
      <c r="O244" s="375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  <c r="CX244" s="124"/>
      <c r="CY244" s="124"/>
      <c r="CZ244" s="124"/>
      <c r="DA244" s="124"/>
      <c r="DB244" s="124"/>
      <c r="DC244" s="124"/>
      <c r="DD244" s="124"/>
      <c r="DE244" s="124"/>
      <c r="DF244" s="124"/>
      <c r="DG244" s="124"/>
      <c r="DH244" s="124"/>
      <c r="DI244" s="124"/>
      <c r="DJ244" s="124"/>
      <c r="DK244" s="124"/>
      <c r="DL244" s="124"/>
    </row>
    <row r="245" spans="1:116" s="115" customFormat="1" ht="45" customHeight="1">
      <c r="A245" s="329">
        <v>9</v>
      </c>
      <c r="B245" s="73"/>
      <c r="C245" s="111" t="s">
        <v>3153</v>
      </c>
      <c r="D245" s="111" t="s">
        <v>3120</v>
      </c>
      <c r="E245" s="38" t="s">
        <v>3154</v>
      </c>
      <c r="F245" s="111" t="s">
        <v>3155</v>
      </c>
      <c r="G245" s="111" t="s">
        <v>3156</v>
      </c>
      <c r="H245" s="330">
        <v>5178</v>
      </c>
      <c r="I245" s="194" t="s">
        <v>3068</v>
      </c>
      <c r="J245" s="73"/>
      <c r="K245" s="74"/>
      <c r="L245" s="199" t="s">
        <v>3152</v>
      </c>
      <c r="M245" s="176" t="s">
        <v>3157</v>
      </c>
      <c r="N245" s="123"/>
      <c r="O245" s="375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  <c r="DL245" s="124"/>
    </row>
    <row r="246" spans="1:116" s="115" customFormat="1" ht="45" customHeight="1">
      <c r="A246" s="329">
        <v>10</v>
      </c>
      <c r="B246" s="73"/>
      <c r="C246" s="111" t="s">
        <v>3159</v>
      </c>
      <c r="D246" s="111" t="s">
        <v>3160</v>
      </c>
      <c r="E246" s="38" t="s">
        <v>3161</v>
      </c>
      <c r="F246" s="111" t="s">
        <v>3162</v>
      </c>
      <c r="G246" s="111" t="s">
        <v>3163</v>
      </c>
      <c r="H246" s="330">
        <v>5200</v>
      </c>
      <c r="I246" s="194" t="s">
        <v>3068</v>
      </c>
      <c r="J246" s="73"/>
      <c r="K246" s="74"/>
      <c r="L246" s="96" t="s">
        <v>3143</v>
      </c>
      <c r="M246" s="176" t="s">
        <v>3164</v>
      </c>
      <c r="N246" s="123"/>
      <c r="O246" s="375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</row>
    <row r="247" spans="1:116" s="115" customFormat="1" ht="45" customHeight="1">
      <c r="A247" s="329">
        <v>11</v>
      </c>
      <c r="B247" s="73"/>
      <c r="C247" s="111" t="s">
        <v>3165</v>
      </c>
      <c r="D247" s="111" t="s">
        <v>3166</v>
      </c>
      <c r="E247" s="159" t="s">
        <v>3167</v>
      </c>
      <c r="F247" s="113" t="s">
        <v>3168</v>
      </c>
      <c r="G247" s="111" t="s">
        <v>3169</v>
      </c>
      <c r="H247" s="330">
        <v>3000</v>
      </c>
      <c r="I247" s="194" t="s">
        <v>3068</v>
      </c>
      <c r="J247" s="73"/>
      <c r="K247" s="74"/>
      <c r="L247" s="74" t="s">
        <v>3143</v>
      </c>
      <c r="M247" s="176" t="s">
        <v>3170</v>
      </c>
      <c r="N247" s="123"/>
      <c r="O247" s="375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  <c r="CX247" s="124"/>
      <c r="CY247" s="124"/>
      <c r="CZ247" s="124"/>
      <c r="DA247" s="124"/>
      <c r="DB247" s="124"/>
      <c r="DC247" s="124"/>
      <c r="DD247" s="124"/>
      <c r="DE247" s="124"/>
      <c r="DF247" s="124"/>
      <c r="DG247" s="124"/>
      <c r="DH247" s="124"/>
      <c r="DI247" s="124"/>
      <c r="DJ247" s="124"/>
      <c r="DK247" s="124"/>
      <c r="DL247" s="124"/>
    </row>
    <row r="248" spans="1:116" s="115" customFormat="1" ht="45" customHeight="1">
      <c r="A248" s="329">
        <v>12</v>
      </c>
      <c r="B248" s="73"/>
      <c r="C248" s="111" t="s">
        <v>3171</v>
      </c>
      <c r="D248" s="111" t="s">
        <v>3172</v>
      </c>
      <c r="E248" s="38" t="s">
        <v>3173</v>
      </c>
      <c r="F248" s="111" t="s">
        <v>3174</v>
      </c>
      <c r="G248" s="111" t="s">
        <v>831</v>
      </c>
      <c r="H248" s="330">
        <v>11289</v>
      </c>
      <c r="I248" s="194" t="s">
        <v>3068</v>
      </c>
      <c r="J248" s="73"/>
      <c r="K248" s="74"/>
      <c r="L248" s="177" t="s">
        <v>3143</v>
      </c>
      <c r="M248" s="178" t="s">
        <v>3175</v>
      </c>
      <c r="N248" s="123"/>
      <c r="O248" s="375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  <c r="DL248" s="124"/>
    </row>
    <row r="249" spans="1:116" s="256" customFormat="1" ht="45" customHeight="1">
      <c r="A249" s="331">
        <v>13</v>
      </c>
      <c r="B249" s="114"/>
      <c r="C249" s="85" t="s">
        <v>2449</v>
      </c>
      <c r="D249" s="85" t="s">
        <v>1774</v>
      </c>
      <c r="E249" s="27" t="s">
        <v>1775</v>
      </c>
      <c r="F249" s="85" t="s">
        <v>1776</v>
      </c>
      <c r="G249" s="85" t="s">
        <v>1777</v>
      </c>
      <c r="H249" s="330">
        <v>8477</v>
      </c>
      <c r="I249" s="195" t="s">
        <v>3068</v>
      </c>
      <c r="J249" s="114"/>
      <c r="K249" s="85"/>
      <c r="L249" s="179">
        <v>43301</v>
      </c>
      <c r="M249" s="180" t="s">
        <v>1778</v>
      </c>
      <c r="N249" s="255"/>
      <c r="O249" s="376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DI249" s="125"/>
      <c r="DJ249" s="125"/>
      <c r="DK249" s="125"/>
      <c r="DL249" s="125"/>
    </row>
    <row r="250" spans="1:15" s="115" customFormat="1" ht="45" customHeight="1">
      <c r="A250" s="329">
        <v>14</v>
      </c>
      <c r="B250" s="73"/>
      <c r="C250" s="111" t="s">
        <v>3177</v>
      </c>
      <c r="D250" s="111" t="s">
        <v>3178</v>
      </c>
      <c r="E250" s="38" t="s">
        <v>3179</v>
      </c>
      <c r="F250" s="111" t="s">
        <v>3180</v>
      </c>
      <c r="G250" s="111" t="s">
        <v>3181</v>
      </c>
      <c r="H250" s="332">
        <v>675</v>
      </c>
      <c r="I250" s="194" t="s">
        <v>3068</v>
      </c>
      <c r="J250" s="74"/>
      <c r="K250" s="74"/>
      <c r="L250" s="177" t="s">
        <v>3117</v>
      </c>
      <c r="M250" s="178" t="s">
        <v>3182</v>
      </c>
      <c r="N250" s="123"/>
      <c r="O250" s="375"/>
    </row>
    <row r="251" spans="1:15" s="115" customFormat="1" ht="45" customHeight="1">
      <c r="A251" s="329">
        <v>15</v>
      </c>
      <c r="B251" s="193"/>
      <c r="C251" s="111" t="s">
        <v>3183</v>
      </c>
      <c r="D251" s="111" t="s">
        <v>3184</v>
      </c>
      <c r="E251" s="38" t="s">
        <v>3185</v>
      </c>
      <c r="F251" s="111" t="s">
        <v>3186</v>
      </c>
      <c r="G251" s="111" t="s">
        <v>3187</v>
      </c>
      <c r="H251" s="330">
        <v>1500</v>
      </c>
      <c r="I251" s="194" t="s">
        <v>3068</v>
      </c>
      <c r="J251" s="126"/>
      <c r="K251" s="74"/>
      <c r="L251" s="177" t="s">
        <v>3188</v>
      </c>
      <c r="M251" s="178" t="s">
        <v>3189</v>
      </c>
      <c r="N251" s="123"/>
      <c r="O251" s="375"/>
    </row>
    <row r="252" spans="1:15" s="115" customFormat="1" ht="45" customHeight="1">
      <c r="A252" s="329">
        <v>16</v>
      </c>
      <c r="B252" s="193"/>
      <c r="C252" s="111" t="s">
        <v>3190</v>
      </c>
      <c r="D252" s="111" t="s">
        <v>3191</v>
      </c>
      <c r="E252" s="38" t="s">
        <v>3192</v>
      </c>
      <c r="F252" s="111" t="s">
        <v>3193</v>
      </c>
      <c r="G252" s="111" t="s">
        <v>3194</v>
      </c>
      <c r="H252" s="330">
        <v>10204</v>
      </c>
      <c r="I252" s="194" t="s">
        <v>3068</v>
      </c>
      <c r="J252" s="126"/>
      <c r="K252" s="74"/>
      <c r="L252" s="177" t="s">
        <v>3195</v>
      </c>
      <c r="M252" s="178" t="s">
        <v>3196</v>
      </c>
      <c r="N252" s="123"/>
      <c r="O252" s="375"/>
    </row>
    <row r="253" spans="1:15" s="115" customFormat="1" ht="45" customHeight="1">
      <c r="A253" s="329">
        <v>17</v>
      </c>
      <c r="B253" s="193"/>
      <c r="C253" s="111" t="s">
        <v>3197</v>
      </c>
      <c r="D253" s="111" t="s">
        <v>3198</v>
      </c>
      <c r="E253" s="38" t="s">
        <v>3199</v>
      </c>
      <c r="F253" s="111" t="s">
        <v>3200</v>
      </c>
      <c r="G253" s="111" t="s">
        <v>3201</v>
      </c>
      <c r="H253" s="330">
        <v>8000</v>
      </c>
      <c r="I253" s="194" t="s">
        <v>3068</v>
      </c>
      <c r="J253" s="126"/>
      <c r="K253" s="74"/>
      <c r="L253" s="181" t="s">
        <v>3202</v>
      </c>
      <c r="M253" s="178" t="s">
        <v>3203</v>
      </c>
      <c r="N253" s="123"/>
      <c r="O253" s="376"/>
    </row>
    <row r="254" spans="1:15" s="115" customFormat="1" ht="45" customHeight="1">
      <c r="A254" s="329">
        <v>18</v>
      </c>
      <c r="B254" s="193"/>
      <c r="C254" s="111" t="s">
        <v>3204</v>
      </c>
      <c r="D254" s="111" t="s">
        <v>3205</v>
      </c>
      <c r="E254" s="38" t="s">
        <v>3206</v>
      </c>
      <c r="F254" s="111" t="s">
        <v>3207</v>
      </c>
      <c r="G254" s="111" t="s">
        <v>3208</v>
      </c>
      <c r="H254" s="330">
        <v>4055</v>
      </c>
      <c r="I254" s="194" t="s">
        <v>3068</v>
      </c>
      <c r="J254" s="126"/>
      <c r="K254" s="74"/>
      <c r="L254" s="177" t="s">
        <v>3688</v>
      </c>
      <c r="M254" s="178" t="s">
        <v>3209</v>
      </c>
      <c r="N254" s="123"/>
      <c r="O254" s="375"/>
    </row>
    <row r="255" spans="1:15" s="115" customFormat="1" ht="45" customHeight="1">
      <c r="A255" s="329">
        <v>19</v>
      </c>
      <c r="B255" s="193"/>
      <c r="C255" s="111" t="s">
        <v>3210</v>
      </c>
      <c r="D255" s="111" t="s">
        <v>3211</v>
      </c>
      <c r="E255" s="38" t="s">
        <v>3212</v>
      </c>
      <c r="F255" s="111" t="s">
        <v>3213</v>
      </c>
      <c r="G255" s="111" t="s">
        <v>3214</v>
      </c>
      <c r="H255" s="330">
        <v>18800</v>
      </c>
      <c r="I255" s="194" t="s">
        <v>3068</v>
      </c>
      <c r="J255" s="126"/>
      <c r="K255" s="74"/>
      <c r="L255" s="177" t="s">
        <v>3688</v>
      </c>
      <c r="M255" s="178" t="s">
        <v>3215</v>
      </c>
      <c r="N255" s="123"/>
      <c r="O255" s="375"/>
    </row>
    <row r="256" spans="1:15" s="115" customFormat="1" ht="45" customHeight="1">
      <c r="A256" s="329">
        <v>20</v>
      </c>
      <c r="B256" s="193"/>
      <c r="C256" s="111" t="s">
        <v>3216</v>
      </c>
      <c r="D256" s="111" t="s">
        <v>3217</v>
      </c>
      <c r="E256" s="38" t="s">
        <v>3218</v>
      </c>
      <c r="F256" s="111" t="s">
        <v>3219</v>
      </c>
      <c r="G256" s="111" t="s">
        <v>3220</v>
      </c>
      <c r="H256" s="330">
        <v>28300</v>
      </c>
      <c r="I256" s="194" t="s">
        <v>3068</v>
      </c>
      <c r="J256" s="126"/>
      <c r="K256" s="74"/>
      <c r="L256" s="177" t="s">
        <v>3689</v>
      </c>
      <c r="M256" s="178" t="s">
        <v>3221</v>
      </c>
      <c r="N256" s="123"/>
      <c r="O256" s="375"/>
    </row>
    <row r="257" spans="1:15" s="118" customFormat="1" ht="45" customHeight="1">
      <c r="A257" s="329">
        <v>21</v>
      </c>
      <c r="B257" s="193"/>
      <c r="C257" s="111" t="s">
        <v>3222</v>
      </c>
      <c r="D257" s="111" t="s">
        <v>3223</v>
      </c>
      <c r="E257" s="38" t="s">
        <v>3224</v>
      </c>
      <c r="F257" s="111" t="s">
        <v>3225</v>
      </c>
      <c r="G257" s="111" t="s">
        <v>3136</v>
      </c>
      <c r="H257" s="330">
        <v>20000</v>
      </c>
      <c r="I257" s="194" t="s">
        <v>3068</v>
      </c>
      <c r="J257" s="113"/>
      <c r="K257" s="111"/>
      <c r="L257" s="177" t="s">
        <v>3689</v>
      </c>
      <c r="M257" s="178" t="s">
        <v>3226</v>
      </c>
      <c r="N257" s="127"/>
      <c r="O257" s="375"/>
    </row>
    <row r="258" spans="1:15" s="115" customFormat="1" ht="45" customHeight="1">
      <c r="A258" s="329">
        <v>22</v>
      </c>
      <c r="B258" s="193"/>
      <c r="C258" s="111" t="s">
        <v>3227</v>
      </c>
      <c r="D258" s="111" t="s">
        <v>3228</v>
      </c>
      <c r="E258" s="38" t="s">
        <v>3229</v>
      </c>
      <c r="F258" s="111" t="s">
        <v>3230</v>
      </c>
      <c r="G258" s="111" t="s">
        <v>3231</v>
      </c>
      <c r="H258" s="330">
        <v>2000</v>
      </c>
      <c r="I258" s="194" t="s">
        <v>3068</v>
      </c>
      <c r="J258" s="126"/>
      <c r="K258" s="74"/>
      <c r="L258" s="177" t="s">
        <v>3689</v>
      </c>
      <c r="M258" s="178" t="s">
        <v>3232</v>
      </c>
      <c r="N258" s="123"/>
      <c r="O258" s="375"/>
    </row>
    <row r="259" spans="1:15" s="115" customFormat="1" ht="45" customHeight="1">
      <c r="A259" s="329">
        <v>23</v>
      </c>
      <c r="B259" s="193"/>
      <c r="C259" s="111" t="s">
        <v>3233</v>
      </c>
      <c r="D259" s="111" t="s">
        <v>3234</v>
      </c>
      <c r="E259" s="38" t="s">
        <v>3235</v>
      </c>
      <c r="F259" s="111" t="s">
        <v>3236</v>
      </c>
      <c r="G259" s="111" t="s">
        <v>3237</v>
      </c>
      <c r="H259" s="330">
        <v>2425</v>
      </c>
      <c r="I259" s="194" t="s">
        <v>3068</v>
      </c>
      <c r="J259" s="126"/>
      <c r="K259" s="74"/>
      <c r="L259" s="177" t="s">
        <v>3238</v>
      </c>
      <c r="M259" s="178" t="s">
        <v>3239</v>
      </c>
      <c r="N259" s="123"/>
      <c r="O259" s="375"/>
    </row>
    <row r="260" spans="1:15" s="115" customFormat="1" ht="45" customHeight="1">
      <c r="A260" s="329">
        <v>24</v>
      </c>
      <c r="B260" s="193"/>
      <c r="C260" s="111" t="s">
        <v>3240</v>
      </c>
      <c r="D260" s="111" t="s">
        <v>3241</v>
      </c>
      <c r="E260" s="38" t="s">
        <v>3242</v>
      </c>
      <c r="F260" s="111" t="s">
        <v>3243</v>
      </c>
      <c r="G260" s="111" t="s">
        <v>3244</v>
      </c>
      <c r="H260" s="330">
        <v>10100</v>
      </c>
      <c r="I260" s="194" t="s">
        <v>3068</v>
      </c>
      <c r="J260" s="126"/>
      <c r="K260" s="74"/>
      <c r="L260" s="177" t="s">
        <v>3238</v>
      </c>
      <c r="M260" s="178" t="s">
        <v>3245</v>
      </c>
      <c r="N260" s="123"/>
      <c r="O260" s="375"/>
    </row>
    <row r="261" spans="1:15" s="115" customFormat="1" ht="45" customHeight="1">
      <c r="A261" s="329">
        <v>25</v>
      </c>
      <c r="B261" s="193"/>
      <c r="C261" s="111" t="s">
        <v>3144</v>
      </c>
      <c r="D261" s="111" t="s">
        <v>3246</v>
      </c>
      <c r="E261" s="38" t="s">
        <v>3247</v>
      </c>
      <c r="F261" s="111" t="s">
        <v>3248</v>
      </c>
      <c r="G261" s="111" t="s">
        <v>3249</v>
      </c>
      <c r="H261" s="330">
        <v>9520</v>
      </c>
      <c r="I261" s="194" t="s">
        <v>3068</v>
      </c>
      <c r="J261" s="126"/>
      <c r="K261" s="74"/>
      <c r="L261" s="177" t="s">
        <v>3238</v>
      </c>
      <c r="M261" s="178" t="s">
        <v>3250</v>
      </c>
      <c r="N261" s="123"/>
      <c r="O261" s="375"/>
    </row>
    <row r="262" spans="1:15" s="115" customFormat="1" ht="45" customHeight="1">
      <c r="A262" s="329">
        <v>26</v>
      </c>
      <c r="B262" s="193"/>
      <c r="C262" s="111" t="s">
        <v>3251</v>
      </c>
      <c r="D262" s="111" t="s">
        <v>3252</v>
      </c>
      <c r="E262" s="38" t="s">
        <v>3253</v>
      </c>
      <c r="F262" s="111" t="s">
        <v>3254</v>
      </c>
      <c r="G262" s="111" t="s">
        <v>3255</v>
      </c>
      <c r="H262" s="330">
        <v>5000</v>
      </c>
      <c r="I262" s="194" t="s">
        <v>3068</v>
      </c>
      <c r="J262" s="126"/>
      <c r="K262" s="74"/>
      <c r="L262" s="177" t="s">
        <v>3238</v>
      </c>
      <c r="M262" s="178" t="s">
        <v>3256</v>
      </c>
      <c r="N262" s="123"/>
      <c r="O262" s="375"/>
    </row>
    <row r="263" spans="1:15" s="115" customFormat="1" ht="45" customHeight="1">
      <c r="A263" s="329">
        <v>27</v>
      </c>
      <c r="B263" s="193"/>
      <c r="C263" s="111" t="s">
        <v>3257</v>
      </c>
      <c r="D263" s="111" t="s">
        <v>3258</v>
      </c>
      <c r="E263" s="38" t="s">
        <v>3259</v>
      </c>
      <c r="F263" s="111" t="s">
        <v>3260</v>
      </c>
      <c r="G263" s="111" t="s">
        <v>3261</v>
      </c>
      <c r="H263" s="330">
        <v>4229</v>
      </c>
      <c r="I263" s="194" t="s">
        <v>3068</v>
      </c>
      <c r="J263" s="126"/>
      <c r="K263" s="74"/>
      <c r="L263" s="177" t="s">
        <v>3238</v>
      </c>
      <c r="M263" s="178" t="s">
        <v>3262</v>
      </c>
      <c r="N263" s="123"/>
      <c r="O263" s="375"/>
    </row>
    <row r="264" spans="1:15" s="115" customFormat="1" ht="45" customHeight="1">
      <c r="A264" s="329">
        <v>28</v>
      </c>
      <c r="B264" s="193"/>
      <c r="C264" s="111" t="s">
        <v>3263</v>
      </c>
      <c r="D264" s="111" t="s">
        <v>3258</v>
      </c>
      <c r="E264" s="38" t="s">
        <v>3264</v>
      </c>
      <c r="F264" s="111" t="s">
        <v>3265</v>
      </c>
      <c r="G264" s="111" t="s">
        <v>3266</v>
      </c>
      <c r="H264" s="330">
        <v>4360</v>
      </c>
      <c r="I264" s="194" t="s">
        <v>3068</v>
      </c>
      <c r="J264" s="126"/>
      <c r="K264" s="74"/>
      <c r="L264" s="177" t="s">
        <v>3238</v>
      </c>
      <c r="M264" s="178" t="s">
        <v>3267</v>
      </c>
      <c r="N264" s="123"/>
      <c r="O264" s="375"/>
    </row>
    <row r="265" spans="1:15" s="115" customFormat="1" ht="45" customHeight="1">
      <c r="A265" s="329">
        <v>29</v>
      </c>
      <c r="B265" s="193"/>
      <c r="C265" s="111" t="s">
        <v>3268</v>
      </c>
      <c r="D265" s="111" t="s">
        <v>3269</v>
      </c>
      <c r="E265" s="38" t="s">
        <v>3270</v>
      </c>
      <c r="F265" s="111" t="s">
        <v>3271</v>
      </c>
      <c r="G265" s="111" t="s">
        <v>3272</v>
      </c>
      <c r="H265" s="330">
        <v>22473</v>
      </c>
      <c r="I265" s="194" t="s">
        <v>3068</v>
      </c>
      <c r="J265" s="126"/>
      <c r="K265" s="74"/>
      <c r="L265" s="177" t="s">
        <v>3238</v>
      </c>
      <c r="M265" s="178" t="s">
        <v>3273</v>
      </c>
      <c r="N265" s="123"/>
      <c r="O265" s="375"/>
    </row>
    <row r="266" spans="1:15" s="115" customFormat="1" ht="45" customHeight="1">
      <c r="A266" s="329">
        <v>30</v>
      </c>
      <c r="B266" s="193"/>
      <c r="C266" s="111" t="s">
        <v>3274</v>
      </c>
      <c r="D266" s="111" t="s">
        <v>3275</v>
      </c>
      <c r="E266" s="38" t="s">
        <v>3276</v>
      </c>
      <c r="F266" s="111" t="s">
        <v>3277</v>
      </c>
      <c r="G266" s="111" t="s">
        <v>3278</v>
      </c>
      <c r="H266" s="330">
        <v>16990</v>
      </c>
      <c r="I266" s="194" t="s">
        <v>3068</v>
      </c>
      <c r="J266" s="126"/>
      <c r="K266" s="74"/>
      <c r="L266" s="177" t="s">
        <v>3238</v>
      </c>
      <c r="M266" s="178" t="s">
        <v>3279</v>
      </c>
      <c r="N266" s="123"/>
      <c r="O266" s="375"/>
    </row>
    <row r="267" spans="1:15" s="115" customFormat="1" ht="45" customHeight="1">
      <c r="A267" s="329">
        <v>31</v>
      </c>
      <c r="B267" s="193"/>
      <c r="C267" s="111" t="s">
        <v>3280</v>
      </c>
      <c r="D267" s="111" t="s">
        <v>3281</v>
      </c>
      <c r="E267" s="38" t="s">
        <v>3282</v>
      </c>
      <c r="F267" s="111" t="s">
        <v>3283</v>
      </c>
      <c r="G267" s="111" t="s">
        <v>3284</v>
      </c>
      <c r="H267" s="330">
        <v>14000</v>
      </c>
      <c r="I267" s="194" t="s">
        <v>3068</v>
      </c>
      <c r="J267" s="126"/>
      <c r="K267" s="74"/>
      <c r="L267" s="177" t="s">
        <v>3238</v>
      </c>
      <c r="M267" s="182" t="s">
        <v>3285</v>
      </c>
      <c r="N267" s="123"/>
      <c r="O267" s="375"/>
    </row>
    <row r="268" spans="1:15" s="115" customFormat="1" ht="45" customHeight="1">
      <c r="A268" s="329">
        <v>32</v>
      </c>
      <c r="B268" s="193"/>
      <c r="C268" s="111" t="s">
        <v>3694</v>
      </c>
      <c r="D268" s="111" t="s">
        <v>3286</v>
      </c>
      <c r="E268" s="38" t="s">
        <v>3287</v>
      </c>
      <c r="F268" s="111" t="s">
        <v>3288</v>
      </c>
      <c r="G268" s="111" t="s">
        <v>3289</v>
      </c>
      <c r="H268" s="330">
        <v>1525</v>
      </c>
      <c r="I268" s="194" t="s">
        <v>3068</v>
      </c>
      <c r="J268" s="126"/>
      <c r="K268" s="74"/>
      <c r="L268" s="177" t="s">
        <v>3238</v>
      </c>
      <c r="M268" s="182" t="s">
        <v>3290</v>
      </c>
      <c r="N268" s="123"/>
      <c r="O268" s="375"/>
    </row>
    <row r="269" spans="1:15" s="115" customFormat="1" ht="45" customHeight="1">
      <c r="A269" s="331">
        <v>33</v>
      </c>
      <c r="B269" s="193"/>
      <c r="C269" s="85" t="s">
        <v>1683</v>
      </c>
      <c r="D269" s="85" t="s">
        <v>3258</v>
      </c>
      <c r="E269" s="27" t="s">
        <v>3291</v>
      </c>
      <c r="F269" s="85" t="s">
        <v>3292</v>
      </c>
      <c r="G269" s="85" t="s">
        <v>832</v>
      </c>
      <c r="H269" s="330">
        <v>400</v>
      </c>
      <c r="I269" s="194" t="s">
        <v>3068</v>
      </c>
      <c r="J269" s="126"/>
      <c r="K269" s="74"/>
      <c r="L269" s="179" t="s">
        <v>3293</v>
      </c>
      <c r="M269" s="182" t="s">
        <v>833</v>
      </c>
      <c r="N269" s="123"/>
      <c r="O269" s="375"/>
    </row>
    <row r="270" spans="1:15" s="115" customFormat="1" ht="45" customHeight="1">
      <c r="A270" s="329">
        <v>34</v>
      </c>
      <c r="B270" s="193"/>
      <c r="C270" s="111" t="s">
        <v>3294</v>
      </c>
      <c r="D270" s="111" t="s">
        <v>3295</v>
      </c>
      <c r="E270" s="38" t="s">
        <v>3296</v>
      </c>
      <c r="F270" s="111" t="s">
        <v>3297</v>
      </c>
      <c r="G270" s="111" t="s">
        <v>3298</v>
      </c>
      <c r="H270" s="330">
        <v>8227</v>
      </c>
      <c r="I270" s="194" t="s">
        <v>3068</v>
      </c>
      <c r="J270" s="126"/>
      <c r="K270" s="74"/>
      <c r="L270" s="177" t="s">
        <v>3299</v>
      </c>
      <c r="M270" s="178" t="s">
        <v>3300</v>
      </c>
      <c r="N270" s="123"/>
      <c r="O270" s="375"/>
    </row>
    <row r="271" spans="1:15" s="115" customFormat="1" ht="45" customHeight="1">
      <c r="A271" s="800">
        <v>35</v>
      </c>
      <c r="B271" s="193"/>
      <c r="C271" s="111" t="s">
        <v>3301</v>
      </c>
      <c r="D271" s="111" t="s">
        <v>3302</v>
      </c>
      <c r="E271" s="38" t="s">
        <v>3303</v>
      </c>
      <c r="F271" s="111" t="s">
        <v>3304</v>
      </c>
      <c r="G271" s="111" t="s">
        <v>3305</v>
      </c>
      <c r="H271" s="330">
        <v>1000</v>
      </c>
      <c r="I271" s="194" t="s">
        <v>3068</v>
      </c>
      <c r="J271" s="126"/>
      <c r="K271" s="74"/>
      <c r="L271" s="177" t="s">
        <v>3299</v>
      </c>
      <c r="M271" s="178" t="s">
        <v>3306</v>
      </c>
      <c r="N271" s="123"/>
      <c r="O271" s="375"/>
    </row>
    <row r="272" spans="1:15" s="115" customFormat="1" ht="45" customHeight="1">
      <c r="A272" s="801"/>
      <c r="B272" s="193"/>
      <c r="C272" s="111" t="s">
        <v>3307</v>
      </c>
      <c r="D272" s="111" t="s">
        <v>3308</v>
      </c>
      <c r="E272" s="38" t="s">
        <v>3303</v>
      </c>
      <c r="F272" s="111" t="s">
        <v>3304</v>
      </c>
      <c r="G272" s="111" t="s">
        <v>3305</v>
      </c>
      <c r="H272" s="330">
        <v>1000</v>
      </c>
      <c r="I272" s="194" t="s">
        <v>3068</v>
      </c>
      <c r="J272" s="126"/>
      <c r="K272" s="74"/>
      <c r="L272" s="177" t="s">
        <v>3299</v>
      </c>
      <c r="M272" s="178" t="s">
        <v>3309</v>
      </c>
      <c r="N272" s="123"/>
      <c r="O272" s="375"/>
    </row>
    <row r="273" spans="1:15" s="115" customFormat="1" ht="45" customHeight="1">
      <c r="A273" s="802">
        <v>36</v>
      </c>
      <c r="B273" s="193"/>
      <c r="C273" s="111" t="s">
        <v>3310</v>
      </c>
      <c r="D273" s="111" t="s">
        <v>3295</v>
      </c>
      <c r="E273" s="38" t="s">
        <v>3311</v>
      </c>
      <c r="F273" s="111" t="s">
        <v>3312</v>
      </c>
      <c r="G273" s="111" t="s">
        <v>3313</v>
      </c>
      <c r="H273" s="330">
        <v>6100</v>
      </c>
      <c r="I273" s="194" t="s">
        <v>3068</v>
      </c>
      <c r="J273" s="126"/>
      <c r="K273" s="74"/>
      <c r="L273" s="177" t="s">
        <v>3299</v>
      </c>
      <c r="M273" s="178" t="s">
        <v>3314</v>
      </c>
      <c r="N273" s="123"/>
      <c r="O273" s="375"/>
    </row>
    <row r="274" spans="1:15" s="115" customFormat="1" ht="45" customHeight="1">
      <c r="A274" s="803"/>
      <c r="B274" s="193"/>
      <c r="C274" s="111" t="s">
        <v>3301</v>
      </c>
      <c r="D274" s="111" t="s">
        <v>3295</v>
      </c>
      <c r="E274" s="38" t="s">
        <v>3311</v>
      </c>
      <c r="F274" s="111" t="s">
        <v>3312</v>
      </c>
      <c r="G274" s="111" t="s">
        <v>3687</v>
      </c>
      <c r="H274" s="330">
        <v>5000</v>
      </c>
      <c r="I274" s="194" t="s">
        <v>3068</v>
      </c>
      <c r="J274" s="126"/>
      <c r="K274" s="74"/>
      <c r="L274" s="177" t="s">
        <v>3299</v>
      </c>
      <c r="M274" s="178" t="s">
        <v>3315</v>
      </c>
      <c r="N274" s="123"/>
      <c r="O274" s="375"/>
    </row>
    <row r="275" spans="1:15" s="115" customFormat="1" ht="45" customHeight="1">
      <c r="A275" s="802">
        <v>37</v>
      </c>
      <c r="B275" s="193"/>
      <c r="C275" s="111" t="s">
        <v>3316</v>
      </c>
      <c r="D275" s="111" t="s">
        <v>3317</v>
      </c>
      <c r="E275" s="663" t="s">
        <v>3318</v>
      </c>
      <c r="F275" s="805" t="s">
        <v>3319</v>
      </c>
      <c r="G275" s="111" t="s">
        <v>834</v>
      </c>
      <c r="H275" s="330">
        <v>17250</v>
      </c>
      <c r="I275" s="194" t="s">
        <v>3068</v>
      </c>
      <c r="J275" s="126"/>
      <c r="K275" s="74"/>
      <c r="L275" s="177" t="s">
        <v>3059</v>
      </c>
      <c r="M275" s="178" t="s">
        <v>3320</v>
      </c>
      <c r="N275" s="123"/>
      <c r="O275" s="375"/>
    </row>
    <row r="276" spans="1:15" s="115" customFormat="1" ht="45" customHeight="1">
      <c r="A276" s="803"/>
      <c r="B276" s="193"/>
      <c r="C276" s="111" t="s">
        <v>3321</v>
      </c>
      <c r="D276" s="111" t="s">
        <v>3317</v>
      </c>
      <c r="E276" s="804"/>
      <c r="F276" s="806"/>
      <c r="G276" s="111" t="s">
        <v>3322</v>
      </c>
      <c r="H276" s="330">
        <v>25385</v>
      </c>
      <c r="I276" s="194" t="s">
        <v>3068</v>
      </c>
      <c r="J276" s="126"/>
      <c r="K276" s="74"/>
      <c r="L276" s="177" t="s">
        <v>3059</v>
      </c>
      <c r="M276" s="178" t="s">
        <v>3323</v>
      </c>
      <c r="N276" s="123"/>
      <c r="O276" s="375"/>
    </row>
    <row r="277" spans="1:15" s="115" customFormat="1" ht="45" customHeight="1">
      <c r="A277" s="194">
        <v>38</v>
      </c>
      <c r="B277" s="193"/>
      <c r="C277" s="111" t="s">
        <v>3324</v>
      </c>
      <c r="D277" s="111" t="s">
        <v>3295</v>
      </c>
      <c r="E277" s="38" t="s">
        <v>3325</v>
      </c>
      <c r="F277" s="111" t="s">
        <v>3326</v>
      </c>
      <c r="G277" s="111" t="s">
        <v>3327</v>
      </c>
      <c r="H277" s="330">
        <v>3500</v>
      </c>
      <c r="I277" s="194" t="s">
        <v>3068</v>
      </c>
      <c r="J277" s="126"/>
      <c r="K277" s="74"/>
      <c r="L277" s="177" t="s">
        <v>3299</v>
      </c>
      <c r="M277" s="115" t="s">
        <v>3328</v>
      </c>
      <c r="N277" s="123"/>
      <c r="O277" s="375"/>
    </row>
    <row r="278" spans="1:15" s="115" customFormat="1" ht="45" customHeight="1">
      <c r="A278" s="194">
        <v>39</v>
      </c>
      <c r="B278" s="193"/>
      <c r="C278" s="111" t="s">
        <v>3329</v>
      </c>
      <c r="D278" s="111" t="s">
        <v>3330</v>
      </c>
      <c r="E278" s="38" t="s">
        <v>3331</v>
      </c>
      <c r="F278" s="111" t="s">
        <v>3332</v>
      </c>
      <c r="G278" s="111" t="s">
        <v>3333</v>
      </c>
      <c r="H278" s="330">
        <v>1224</v>
      </c>
      <c r="I278" s="194" t="s">
        <v>3068</v>
      </c>
      <c r="J278" s="126"/>
      <c r="K278" s="74"/>
      <c r="L278" s="177" t="s">
        <v>3299</v>
      </c>
      <c r="M278" s="178" t="s">
        <v>3334</v>
      </c>
      <c r="N278" s="123"/>
      <c r="O278" s="375"/>
    </row>
    <row r="279" spans="1:15" s="115" customFormat="1" ht="45" customHeight="1">
      <c r="A279" s="197">
        <v>40</v>
      </c>
      <c r="B279" s="193"/>
      <c r="C279" s="111" t="s">
        <v>3335</v>
      </c>
      <c r="D279" s="111" t="s">
        <v>3336</v>
      </c>
      <c r="E279" s="159" t="s">
        <v>3337</v>
      </c>
      <c r="F279" s="159" t="s">
        <v>3338</v>
      </c>
      <c r="G279" s="111" t="s">
        <v>3339</v>
      </c>
      <c r="H279" s="330">
        <v>800</v>
      </c>
      <c r="I279" s="194" t="s">
        <v>3068</v>
      </c>
      <c r="J279" s="126"/>
      <c r="K279" s="74"/>
      <c r="L279" s="177" t="s">
        <v>3340</v>
      </c>
      <c r="M279" s="178" t="s">
        <v>3341</v>
      </c>
      <c r="N279" s="123"/>
      <c r="O279" s="375"/>
    </row>
    <row r="280" spans="1:15" s="115" customFormat="1" ht="45" customHeight="1">
      <c r="A280" s="329">
        <v>41</v>
      </c>
      <c r="B280" s="193"/>
      <c r="C280" s="111" t="s">
        <v>3342</v>
      </c>
      <c r="D280" s="111" t="s">
        <v>3343</v>
      </c>
      <c r="E280" s="38" t="s">
        <v>3344</v>
      </c>
      <c r="F280" s="111" t="s">
        <v>3345</v>
      </c>
      <c r="G280" s="111" t="s">
        <v>3346</v>
      </c>
      <c r="H280" s="330">
        <v>8165</v>
      </c>
      <c r="I280" s="194" t="s">
        <v>3068</v>
      </c>
      <c r="J280" s="126"/>
      <c r="K280" s="74"/>
      <c r="L280" s="177" t="s">
        <v>3347</v>
      </c>
      <c r="M280" s="178" t="s">
        <v>3348</v>
      </c>
      <c r="N280" s="123"/>
      <c r="O280" s="375"/>
    </row>
    <row r="281" spans="1:15" s="115" customFormat="1" ht="45" customHeight="1">
      <c r="A281" s="329">
        <v>42</v>
      </c>
      <c r="B281" s="193"/>
      <c r="C281" s="111" t="s">
        <v>3349</v>
      </c>
      <c r="D281" s="111" t="s">
        <v>3350</v>
      </c>
      <c r="E281" s="38" t="s">
        <v>3351</v>
      </c>
      <c r="F281" s="111" t="s">
        <v>3352</v>
      </c>
      <c r="G281" s="111" t="s">
        <v>3353</v>
      </c>
      <c r="H281" s="330">
        <v>5097</v>
      </c>
      <c r="I281" s="194" t="s">
        <v>3068</v>
      </c>
      <c r="J281" s="126"/>
      <c r="K281" s="74"/>
      <c r="L281" s="177" t="s">
        <v>3347</v>
      </c>
      <c r="M281" s="178" t="s">
        <v>3354</v>
      </c>
      <c r="N281" s="123"/>
      <c r="O281" s="375"/>
    </row>
    <row r="282" spans="1:15" s="115" customFormat="1" ht="45" customHeight="1">
      <c r="A282" s="329">
        <v>43</v>
      </c>
      <c r="B282" s="193"/>
      <c r="C282" s="111" t="s">
        <v>3355</v>
      </c>
      <c r="D282" s="111" t="s">
        <v>3356</v>
      </c>
      <c r="E282" s="38" t="s">
        <v>3357</v>
      </c>
      <c r="F282" s="111" t="s">
        <v>3358</v>
      </c>
      <c r="G282" s="111" t="s">
        <v>3359</v>
      </c>
      <c r="H282" s="330">
        <v>19250</v>
      </c>
      <c r="I282" s="194" t="s">
        <v>3068</v>
      </c>
      <c r="J282" s="126"/>
      <c r="K282" s="74"/>
      <c r="L282" s="177" t="s">
        <v>3347</v>
      </c>
      <c r="M282" s="178" t="s">
        <v>3360</v>
      </c>
      <c r="N282" s="123"/>
      <c r="O282" s="375"/>
    </row>
    <row r="283" spans="1:15" s="115" customFormat="1" ht="45" customHeight="1">
      <c r="A283" s="802">
        <v>44</v>
      </c>
      <c r="B283" s="193"/>
      <c r="C283" s="111" t="s">
        <v>3361</v>
      </c>
      <c r="D283" s="111" t="s">
        <v>3362</v>
      </c>
      <c r="E283" s="663" t="s">
        <v>3363</v>
      </c>
      <c r="F283" s="805" t="s">
        <v>3364</v>
      </c>
      <c r="G283" s="111" t="s">
        <v>3365</v>
      </c>
      <c r="H283" s="330">
        <v>2440</v>
      </c>
      <c r="I283" s="194" t="s">
        <v>3068</v>
      </c>
      <c r="J283" s="126"/>
      <c r="K283" s="74"/>
      <c r="L283" s="177" t="s">
        <v>3366</v>
      </c>
      <c r="M283" s="178" t="s">
        <v>3367</v>
      </c>
      <c r="N283" s="123"/>
      <c r="O283" s="375"/>
    </row>
    <row r="284" spans="1:15" s="115" customFormat="1" ht="45" customHeight="1">
      <c r="A284" s="803"/>
      <c r="B284" s="193"/>
      <c r="C284" s="111" t="s">
        <v>3368</v>
      </c>
      <c r="D284" s="111" t="s">
        <v>3362</v>
      </c>
      <c r="E284" s="804"/>
      <c r="F284" s="806"/>
      <c r="G284" s="111" t="s">
        <v>3369</v>
      </c>
      <c r="H284" s="330">
        <v>2163</v>
      </c>
      <c r="I284" s="194" t="s">
        <v>3068</v>
      </c>
      <c r="J284" s="126"/>
      <c r="K284" s="74"/>
      <c r="L284" s="177" t="s">
        <v>3366</v>
      </c>
      <c r="M284" s="178" t="s">
        <v>3367</v>
      </c>
      <c r="N284" s="123"/>
      <c r="O284" s="375"/>
    </row>
    <row r="285" spans="1:15" s="115" customFormat="1" ht="45" customHeight="1">
      <c r="A285" s="329">
        <v>45</v>
      </c>
      <c r="B285" s="193"/>
      <c r="C285" s="111" t="s">
        <v>3370</v>
      </c>
      <c r="D285" s="111" t="s">
        <v>3371</v>
      </c>
      <c r="E285" s="38" t="s">
        <v>3372</v>
      </c>
      <c r="F285" s="111" t="s">
        <v>3373</v>
      </c>
      <c r="G285" s="111" t="s">
        <v>3374</v>
      </c>
      <c r="H285" s="330">
        <v>4936</v>
      </c>
      <c r="I285" s="194" t="s">
        <v>3068</v>
      </c>
      <c r="J285" s="126"/>
      <c r="K285" s="74"/>
      <c r="L285" s="177" t="s">
        <v>3605</v>
      </c>
      <c r="M285" s="178" t="s">
        <v>3375</v>
      </c>
      <c r="N285" s="123"/>
      <c r="O285" s="375"/>
    </row>
    <row r="286" spans="1:15" s="115" customFormat="1" ht="45" customHeight="1">
      <c r="A286" s="329">
        <v>46</v>
      </c>
      <c r="B286" s="193"/>
      <c r="C286" s="111" t="s">
        <v>3376</v>
      </c>
      <c r="D286" s="111" t="s">
        <v>3371</v>
      </c>
      <c r="E286" s="38" t="s">
        <v>3377</v>
      </c>
      <c r="F286" s="111" t="s">
        <v>3378</v>
      </c>
      <c r="G286" s="111" t="s">
        <v>3379</v>
      </c>
      <c r="H286" s="330">
        <v>2600</v>
      </c>
      <c r="I286" s="194" t="s">
        <v>3068</v>
      </c>
      <c r="J286" s="126"/>
      <c r="K286" s="74"/>
      <c r="L286" s="177" t="s">
        <v>3605</v>
      </c>
      <c r="M286" s="178" t="s">
        <v>3380</v>
      </c>
      <c r="N286" s="123"/>
      <c r="O286" s="375"/>
    </row>
    <row r="287" spans="1:15" s="115" customFormat="1" ht="45" customHeight="1">
      <c r="A287" s="329">
        <v>47</v>
      </c>
      <c r="B287" s="193"/>
      <c r="C287" s="111" t="s">
        <v>3382</v>
      </c>
      <c r="D287" s="111" t="s">
        <v>3383</v>
      </c>
      <c r="E287" s="38" t="s">
        <v>3384</v>
      </c>
      <c r="F287" s="111" t="s">
        <v>3385</v>
      </c>
      <c r="G287" s="111" t="s">
        <v>3386</v>
      </c>
      <c r="H287" s="330">
        <v>11106</v>
      </c>
      <c r="I287" s="194" t="s">
        <v>3068</v>
      </c>
      <c r="J287" s="126"/>
      <c r="K287" s="74"/>
      <c r="L287" s="177" t="s">
        <v>3381</v>
      </c>
      <c r="M287" s="178" t="s">
        <v>3387</v>
      </c>
      <c r="N287" s="123"/>
      <c r="O287" s="375"/>
    </row>
    <row r="288" spans="1:15" s="115" customFormat="1" ht="45" customHeight="1">
      <c r="A288" s="329">
        <v>48</v>
      </c>
      <c r="B288" s="193"/>
      <c r="C288" s="111" t="s">
        <v>3388</v>
      </c>
      <c r="D288" s="111" t="s">
        <v>3389</v>
      </c>
      <c r="E288" s="38" t="s">
        <v>3390</v>
      </c>
      <c r="F288" s="111" t="s">
        <v>3391</v>
      </c>
      <c r="G288" s="111" t="s">
        <v>3392</v>
      </c>
      <c r="H288" s="330">
        <v>12990</v>
      </c>
      <c r="I288" s="194" t="s">
        <v>3068</v>
      </c>
      <c r="J288" s="126"/>
      <c r="K288" s="74"/>
      <c r="L288" s="177" t="s">
        <v>3381</v>
      </c>
      <c r="M288" s="178" t="s">
        <v>3393</v>
      </c>
      <c r="N288" s="123"/>
      <c r="O288" s="375"/>
    </row>
    <row r="289" spans="1:15" s="115" customFormat="1" ht="45" customHeight="1">
      <c r="A289" s="329">
        <v>49</v>
      </c>
      <c r="B289" s="193"/>
      <c r="C289" s="111" t="s">
        <v>3394</v>
      </c>
      <c r="D289" s="111" t="s">
        <v>3395</v>
      </c>
      <c r="E289" s="38" t="s">
        <v>3396</v>
      </c>
      <c r="F289" s="111" t="s">
        <v>3397</v>
      </c>
      <c r="G289" s="111" t="s">
        <v>3398</v>
      </c>
      <c r="H289" s="330">
        <v>10200</v>
      </c>
      <c r="I289" s="194" t="s">
        <v>3068</v>
      </c>
      <c r="J289" s="126"/>
      <c r="K289" s="74"/>
      <c r="L289" s="177" t="s">
        <v>3381</v>
      </c>
      <c r="M289" s="178" t="s">
        <v>3399</v>
      </c>
      <c r="N289" s="123"/>
      <c r="O289" s="375"/>
    </row>
    <row r="290" spans="1:15" s="115" customFormat="1" ht="45" customHeight="1">
      <c r="A290" s="329">
        <v>50</v>
      </c>
      <c r="B290" s="193"/>
      <c r="C290" s="111" t="s">
        <v>3400</v>
      </c>
      <c r="D290" s="111" t="s">
        <v>3389</v>
      </c>
      <c r="E290" s="38" t="s">
        <v>3401</v>
      </c>
      <c r="F290" s="111" t="s">
        <v>3402</v>
      </c>
      <c r="G290" s="111" t="s">
        <v>3403</v>
      </c>
      <c r="H290" s="330">
        <v>5200</v>
      </c>
      <c r="I290" s="194" t="s">
        <v>3068</v>
      </c>
      <c r="J290" s="126"/>
      <c r="K290" s="74"/>
      <c r="L290" s="177" t="s">
        <v>3381</v>
      </c>
      <c r="M290" s="178" t="s">
        <v>3404</v>
      </c>
      <c r="N290" s="123"/>
      <c r="O290" s="375"/>
    </row>
    <row r="291" spans="1:15" s="115" customFormat="1" ht="45" customHeight="1">
      <c r="A291" s="329">
        <v>51</v>
      </c>
      <c r="B291" s="193"/>
      <c r="C291" s="111" t="s">
        <v>3405</v>
      </c>
      <c r="D291" s="111" t="s">
        <v>3406</v>
      </c>
      <c r="E291" s="38" t="s">
        <v>3407</v>
      </c>
      <c r="F291" s="111" t="s">
        <v>3408</v>
      </c>
      <c r="G291" s="111" t="s">
        <v>3409</v>
      </c>
      <c r="H291" s="330">
        <v>3778</v>
      </c>
      <c r="I291" s="194" t="s">
        <v>3068</v>
      </c>
      <c r="J291" s="126"/>
      <c r="K291" s="74"/>
      <c r="L291" s="177" t="s">
        <v>319</v>
      </c>
      <c r="M291" s="178" t="s">
        <v>3410</v>
      </c>
      <c r="N291" s="123"/>
      <c r="O291" s="375"/>
    </row>
    <row r="292" spans="1:15" s="115" customFormat="1" ht="45" customHeight="1">
      <c r="A292" s="329">
        <v>52</v>
      </c>
      <c r="B292" s="193"/>
      <c r="C292" s="111" t="s">
        <v>3411</v>
      </c>
      <c r="D292" s="111" t="s">
        <v>3412</v>
      </c>
      <c r="E292" s="38" t="s">
        <v>3413</v>
      </c>
      <c r="F292" s="111" t="s">
        <v>3414</v>
      </c>
      <c r="G292" s="111" t="s">
        <v>3415</v>
      </c>
      <c r="H292" s="330">
        <v>1100</v>
      </c>
      <c r="I292" s="194" t="s">
        <v>3068</v>
      </c>
      <c r="J292" s="126"/>
      <c r="K292" s="74"/>
      <c r="L292" s="177" t="s">
        <v>3063</v>
      </c>
      <c r="M292" s="178" t="s">
        <v>3416</v>
      </c>
      <c r="N292" s="123"/>
      <c r="O292" s="375"/>
    </row>
    <row r="293" spans="1:15" s="115" customFormat="1" ht="45" customHeight="1">
      <c r="A293" s="329">
        <v>53</v>
      </c>
      <c r="B293" s="193"/>
      <c r="C293" s="111" t="s">
        <v>3417</v>
      </c>
      <c r="D293" s="111" t="s">
        <v>3418</v>
      </c>
      <c r="E293" s="38" t="s">
        <v>3419</v>
      </c>
      <c r="F293" s="111" t="s">
        <v>3420</v>
      </c>
      <c r="G293" s="111" t="s">
        <v>3421</v>
      </c>
      <c r="H293" s="330">
        <v>2737</v>
      </c>
      <c r="I293" s="194" t="s">
        <v>3068</v>
      </c>
      <c r="J293" s="126"/>
      <c r="K293" s="74"/>
      <c r="L293" s="177" t="s">
        <v>320</v>
      </c>
      <c r="M293" s="178" t="s">
        <v>3422</v>
      </c>
      <c r="N293" s="123"/>
      <c r="O293" s="375"/>
    </row>
    <row r="294" spans="1:15" s="115" customFormat="1" ht="45" customHeight="1">
      <c r="A294" s="329">
        <v>54</v>
      </c>
      <c r="B294" s="193"/>
      <c r="C294" s="111" t="s">
        <v>3423</v>
      </c>
      <c r="D294" s="111" t="s">
        <v>3424</v>
      </c>
      <c r="E294" s="38" t="s">
        <v>3425</v>
      </c>
      <c r="F294" s="111" t="s">
        <v>3426</v>
      </c>
      <c r="G294" s="111" t="s">
        <v>3427</v>
      </c>
      <c r="H294" s="330">
        <v>20600</v>
      </c>
      <c r="I294" s="194" t="s">
        <v>3068</v>
      </c>
      <c r="J294" s="126"/>
      <c r="K294" s="74"/>
      <c r="L294" s="177" t="s">
        <v>3605</v>
      </c>
      <c r="M294" s="178" t="s">
        <v>3428</v>
      </c>
      <c r="N294" s="123"/>
      <c r="O294" s="375"/>
    </row>
    <row r="295" spans="1:15" s="115" customFormat="1" ht="45" customHeight="1">
      <c r="A295" s="329">
        <v>55</v>
      </c>
      <c r="B295" s="193"/>
      <c r="C295" s="111" t="s">
        <v>3060</v>
      </c>
      <c r="D295" s="111" t="s">
        <v>3429</v>
      </c>
      <c r="E295" s="38" t="s">
        <v>3430</v>
      </c>
      <c r="F295" s="111" t="s">
        <v>3431</v>
      </c>
      <c r="G295" s="111" t="s">
        <v>3432</v>
      </c>
      <c r="H295" s="330">
        <v>9000</v>
      </c>
      <c r="I295" s="194" t="s">
        <v>3068</v>
      </c>
      <c r="J295" s="126"/>
      <c r="K295" s="74"/>
      <c r="L295" s="95" t="s">
        <v>3433</v>
      </c>
      <c r="M295" s="176" t="s">
        <v>3434</v>
      </c>
      <c r="N295" s="123"/>
      <c r="O295" s="375"/>
    </row>
    <row r="296" spans="1:15" s="115" customFormat="1" ht="45" customHeight="1">
      <c r="A296" s="329">
        <v>56</v>
      </c>
      <c r="B296" s="193"/>
      <c r="C296" s="111" t="s">
        <v>3435</v>
      </c>
      <c r="D296" s="111" t="s">
        <v>3436</v>
      </c>
      <c r="E296" s="38" t="s">
        <v>3437</v>
      </c>
      <c r="F296" s="111" t="s">
        <v>3438</v>
      </c>
      <c r="G296" s="111" t="s">
        <v>3439</v>
      </c>
      <c r="H296" s="330">
        <v>1760019</v>
      </c>
      <c r="I296" s="194" t="s">
        <v>3068</v>
      </c>
      <c r="J296" s="126"/>
      <c r="K296" s="74"/>
      <c r="L296" s="74" t="s">
        <v>3440</v>
      </c>
      <c r="M296" s="171" t="s">
        <v>3441</v>
      </c>
      <c r="N296" s="123"/>
      <c r="O296" s="375"/>
    </row>
    <row r="297" spans="1:15" s="115" customFormat="1" ht="45" customHeight="1">
      <c r="A297" s="196">
        <v>57</v>
      </c>
      <c r="B297" s="193"/>
      <c r="C297" s="111" t="s">
        <v>3445</v>
      </c>
      <c r="D297" s="111" t="s">
        <v>3446</v>
      </c>
      <c r="E297" s="159" t="s">
        <v>3443</v>
      </c>
      <c r="F297" s="113" t="s">
        <v>3444</v>
      </c>
      <c r="G297" s="111" t="s">
        <v>1908</v>
      </c>
      <c r="H297" s="330">
        <v>1525</v>
      </c>
      <c r="I297" s="194" t="s">
        <v>3068</v>
      </c>
      <c r="J297" s="126"/>
      <c r="K297" s="74"/>
      <c r="L297" s="177" t="s">
        <v>3442</v>
      </c>
      <c r="M297" s="178" t="s">
        <v>3447</v>
      </c>
      <c r="N297" s="123"/>
      <c r="O297" s="375"/>
    </row>
    <row r="298" spans="1:15" s="115" customFormat="1" ht="45" customHeight="1">
      <c r="A298" s="329">
        <v>58</v>
      </c>
      <c r="B298" s="193"/>
      <c r="C298" s="111" t="s">
        <v>3448</v>
      </c>
      <c r="D298" s="111" t="s">
        <v>3449</v>
      </c>
      <c r="E298" s="38" t="s">
        <v>3450</v>
      </c>
      <c r="F298" s="111" t="s">
        <v>3451</v>
      </c>
      <c r="G298" s="111" t="s">
        <v>1694</v>
      </c>
      <c r="H298" s="330">
        <v>200</v>
      </c>
      <c r="I298" s="194" t="s">
        <v>3068</v>
      </c>
      <c r="J298" s="126"/>
      <c r="K298" s="74"/>
      <c r="L298" s="177" t="s">
        <v>3442</v>
      </c>
      <c r="M298" s="178" t="s">
        <v>3452</v>
      </c>
      <c r="N298" s="123"/>
      <c r="O298" s="375"/>
    </row>
    <row r="299" spans="1:15" s="115" customFormat="1" ht="45" customHeight="1">
      <c r="A299" s="329">
        <v>59</v>
      </c>
      <c r="B299" s="193"/>
      <c r="C299" s="111" t="s">
        <v>3448</v>
      </c>
      <c r="D299" s="111" t="s">
        <v>3449</v>
      </c>
      <c r="E299" s="38" t="s">
        <v>3453</v>
      </c>
      <c r="F299" s="111" t="s">
        <v>3454</v>
      </c>
      <c r="G299" s="111" t="s">
        <v>3455</v>
      </c>
      <c r="H299" s="330">
        <v>700</v>
      </c>
      <c r="I299" s="194" t="s">
        <v>3068</v>
      </c>
      <c r="J299" s="126"/>
      <c r="K299" s="74"/>
      <c r="L299" s="177" t="s">
        <v>3442</v>
      </c>
      <c r="M299" s="178" t="s">
        <v>3456</v>
      </c>
      <c r="N299" s="123"/>
      <c r="O299" s="375"/>
    </row>
    <row r="300" spans="1:15" s="115" customFormat="1" ht="45" customHeight="1">
      <c r="A300" s="329">
        <v>60</v>
      </c>
      <c r="B300" s="193"/>
      <c r="C300" s="111" t="s">
        <v>3457</v>
      </c>
      <c r="D300" s="111" t="s">
        <v>3458</v>
      </c>
      <c r="E300" s="38" t="s">
        <v>3459</v>
      </c>
      <c r="F300" s="111" t="s">
        <v>3460</v>
      </c>
      <c r="G300" s="111" t="s">
        <v>3461</v>
      </c>
      <c r="H300" s="330">
        <v>10700</v>
      </c>
      <c r="I300" s="194" t="s">
        <v>3068</v>
      </c>
      <c r="J300" s="126"/>
      <c r="K300" s="74"/>
      <c r="L300" s="177" t="s">
        <v>639</v>
      </c>
      <c r="M300" s="178" t="s">
        <v>640</v>
      </c>
      <c r="N300" s="123"/>
      <c r="O300" s="375"/>
    </row>
    <row r="301" spans="1:15" s="115" customFormat="1" ht="45" customHeight="1">
      <c r="A301" s="329">
        <v>61</v>
      </c>
      <c r="B301" s="193"/>
      <c r="C301" s="111" t="s">
        <v>3445</v>
      </c>
      <c r="D301" s="111" t="s">
        <v>3446</v>
      </c>
      <c r="E301" s="38" t="s">
        <v>642</v>
      </c>
      <c r="F301" s="111" t="s">
        <v>643</v>
      </c>
      <c r="G301" s="111" t="s">
        <v>1694</v>
      </c>
      <c r="H301" s="330">
        <v>200</v>
      </c>
      <c r="I301" s="194" t="s">
        <v>3068</v>
      </c>
      <c r="J301" s="126"/>
      <c r="K301" s="74"/>
      <c r="L301" s="177" t="s">
        <v>3442</v>
      </c>
      <c r="M301" s="178" t="s">
        <v>644</v>
      </c>
      <c r="N301" s="123"/>
      <c r="O301" s="375"/>
    </row>
    <row r="302" spans="1:15" s="115" customFormat="1" ht="45" customHeight="1">
      <c r="A302" s="802">
        <v>62</v>
      </c>
      <c r="B302" s="193"/>
      <c r="C302" s="111" t="s">
        <v>645</v>
      </c>
      <c r="D302" s="111" t="s">
        <v>641</v>
      </c>
      <c r="E302" s="663" t="s">
        <v>646</v>
      </c>
      <c r="F302" s="805" t="s">
        <v>647</v>
      </c>
      <c r="G302" s="111" t="s">
        <v>648</v>
      </c>
      <c r="H302" s="330">
        <v>10669</v>
      </c>
      <c r="I302" s="194" t="s">
        <v>3068</v>
      </c>
      <c r="J302" s="126"/>
      <c r="K302" s="74"/>
      <c r="L302" s="177" t="s">
        <v>3442</v>
      </c>
      <c r="M302" s="178" t="s">
        <v>649</v>
      </c>
      <c r="N302" s="123"/>
      <c r="O302" s="375"/>
    </row>
    <row r="303" spans="1:15" s="115" customFormat="1" ht="45" customHeight="1">
      <c r="A303" s="803"/>
      <c r="B303" s="193"/>
      <c r="C303" s="111" t="s">
        <v>650</v>
      </c>
      <c r="D303" s="111" t="s">
        <v>651</v>
      </c>
      <c r="E303" s="804"/>
      <c r="F303" s="806"/>
      <c r="G303" s="111" t="s">
        <v>652</v>
      </c>
      <c r="H303" s="330">
        <v>4790</v>
      </c>
      <c r="I303" s="194" t="s">
        <v>3068</v>
      </c>
      <c r="J303" s="126"/>
      <c r="K303" s="74"/>
      <c r="L303" s="177" t="s">
        <v>3442</v>
      </c>
      <c r="M303" s="178" t="s">
        <v>653</v>
      </c>
      <c r="N303" s="123"/>
      <c r="O303" s="375"/>
    </row>
    <row r="304" spans="1:15" s="115" customFormat="1" ht="45" customHeight="1">
      <c r="A304" s="329">
        <v>63</v>
      </c>
      <c r="B304" s="193"/>
      <c r="C304" s="111" t="s">
        <v>654</v>
      </c>
      <c r="D304" s="111" t="s">
        <v>655</v>
      </c>
      <c r="E304" s="38" t="s">
        <v>656</v>
      </c>
      <c r="F304" s="111" t="s">
        <v>657</v>
      </c>
      <c r="G304" s="111" t="s">
        <v>658</v>
      </c>
      <c r="H304" s="330">
        <v>12420</v>
      </c>
      <c r="I304" s="194" t="s">
        <v>3068</v>
      </c>
      <c r="J304" s="126"/>
      <c r="K304" s="74"/>
      <c r="L304" s="177" t="s">
        <v>324</v>
      </c>
      <c r="M304" s="178" t="s">
        <v>659</v>
      </c>
      <c r="N304" s="123"/>
      <c r="O304" s="375"/>
    </row>
    <row r="305" spans="1:15" s="115" customFormat="1" ht="45" customHeight="1">
      <c r="A305" s="329">
        <v>64</v>
      </c>
      <c r="B305" s="193"/>
      <c r="C305" s="111" t="s">
        <v>660</v>
      </c>
      <c r="D305" s="111" t="s">
        <v>661</v>
      </c>
      <c r="E305" s="38" t="s">
        <v>662</v>
      </c>
      <c r="F305" s="111" t="s">
        <v>663</v>
      </c>
      <c r="G305" s="111" t="s">
        <v>664</v>
      </c>
      <c r="H305" s="330">
        <v>9979</v>
      </c>
      <c r="I305" s="194" t="s">
        <v>3068</v>
      </c>
      <c r="J305" s="126"/>
      <c r="K305" s="74"/>
      <c r="L305" s="177" t="s">
        <v>324</v>
      </c>
      <c r="M305" s="178" t="s">
        <v>665</v>
      </c>
      <c r="N305" s="123"/>
      <c r="O305" s="375"/>
    </row>
    <row r="306" spans="1:15" s="115" customFormat="1" ht="45" customHeight="1">
      <c r="A306" s="329">
        <v>65</v>
      </c>
      <c r="B306" s="193"/>
      <c r="C306" s="111" t="s">
        <v>666</v>
      </c>
      <c r="D306" s="111" t="s">
        <v>667</v>
      </c>
      <c r="E306" s="38" t="s">
        <v>668</v>
      </c>
      <c r="F306" s="111" t="s">
        <v>669</v>
      </c>
      <c r="G306" s="111" t="s">
        <v>3136</v>
      </c>
      <c r="H306" s="330">
        <v>20000</v>
      </c>
      <c r="I306" s="194" t="s">
        <v>3068</v>
      </c>
      <c r="J306" s="126"/>
      <c r="K306" s="74"/>
      <c r="L306" s="177" t="s">
        <v>324</v>
      </c>
      <c r="M306" s="178" t="s">
        <v>670</v>
      </c>
      <c r="N306" s="123"/>
      <c r="O306" s="375"/>
    </row>
    <row r="307" spans="1:15" s="115" customFormat="1" ht="45" customHeight="1">
      <c r="A307" s="329">
        <v>66</v>
      </c>
      <c r="B307" s="193"/>
      <c r="C307" s="111" t="s">
        <v>671</v>
      </c>
      <c r="D307" s="111" t="s">
        <v>672</v>
      </c>
      <c r="E307" s="38" t="s">
        <v>673</v>
      </c>
      <c r="F307" s="111" t="s">
        <v>674</v>
      </c>
      <c r="G307" s="111" t="s">
        <v>675</v>
      </c>
      <c r="H307" s="330">
        <v>5200</v>
      </c>
      <c r="I307" s="194" t="s">
        <v>3068</v>
      </c>
      <c r="J307" s="126"/>
      <c r="K307" s="74"/>
      <c r="L307" s="177" t="s">
        <v>676</v>
      </c>
      <c r="M307" s="178" t="s">
        <v>677</v>
      </c>
      <c r="N307" s="123"/>
      <c r="O307" s="375"/>
    </row>
    <row r="308" spans="1:15" s="115" customFormat="1" ht="45" customHeight="1">
      <c r="A308" s="334">
        <v>67</v>
      </c>
      <c r="B308" s="250"/>
      <c r="C308" s="38" t="s">
        <v>678</v>
      </c>
      <c r="D308" s="38" t="s">
        <v>679</v>
      </c>
      <c r="E308" s="463" t="s">
        <v>680</v>
      </c>
      <c r="F308" s="463" t="s">
        <v>681</v>
      </c>
      <c r="G308" s="38" t="s">
        <v>682</v>
      </c>
      <c r="H308" s="335">
        <v>4505</v>
      </c>
      <c r="I308" s="194" t="s">
        <v>3068</v>
      </c>
      <c r="J308" s="126"/>
      <c r="K308" s="74"/>
      <c r="L308" s="95">
        <v>42826</v>
      </c>
      <c r="M308" s="183" t="s">
        <v>683</v>
      </c>
      <c r="N308" s="123"/>
      <c r="O308" s="375"/>
    </row>
    <row r="309" spans="1:15" s="115" customFormat="1" ht="45" customHeight="1">
      <c r="A309" s="334">
        <v>68</v>
      </c>
      <c r="B309" s="250"/>
      <c r="C309" s="38" t="s">
        <v>684</v>
      </c>
      <c r="D309" s="38" t="s">
        <v>3158</v>
      </c>
      <c r="E309" s="463" t="s">
        <v>685</v>
      </c>
      <c r="F309" s="463" t="s">
        <v>686</v>
      </c>
      <c r="G309" s="38" t="s">
        <v>687</v>
      </c>
      <c r="H309" s="335">
        <v>4260</v>
      </c>
      <c r="I309" s="194" t="s">
        <v>3068</v>
      </c>
      <c r="J309" s="126"/>
      <c r="K309" s="74"/>
      <c r="L309" s="95">
        <v>42826</v>
      </c>
      <c r="M309" s="183" t="s">
        <v>683</v>
      </c>
      <c r="N309" s="123"/>
      <c r="O309" s="375"/>
    </row>
    <row r="310" spans="1:15" s="115" customFormat="1" ht="45" customHeight="1">
      <c r="A310" s="336">
        <v>69</v>
      </c>
      <c r="B310" s="250"/>
      <c r="C310" s="171" t="s">
        <v>688</v>
      </c>
      <c r="D310" s="74" t="s">
        <v>3176</v>
      </c>
      <c r="E310" s="463" t="s">
        <v>689</v>
      </c>
      <c r="F310" s="172" t="s">
        <v>690</v>
      </c>
      <c r="G310" s="74" t="s">
        <v>691</v>
      </c>
      <c r="H310" s="337">
        <v>35805</v>
      </c>
      <c r="I310" s="194" t="s">
        <v>3068</v>
      </c>
      <c r="J310" s="126"/>
      <c r="K310" s="74"/>
      <c r="L310" s="95" t="s">
        <v>692</v>
      </c>
      <c r="M310" s="184" t="s">
        <v>693</v>
      </c>
      <c r="N310" s="123"/>
      <c r="O310" s="375"/>
    </row>
    <row r="311" spans="1:15" s="115" customFormat="1" ht="45" customHeight="1">
      <c r="A311" s="336">
        <v>70</v>
      </c>
      <c r="B311" s="250"/>
      <c r="C311" s="173" t="s">
        <v>3171</v>
      </c>
      <c r="D311" s="21" t="s">
        <v>3176</v>
      </c>
      <c r="E311" s="463" t="s">
        <v>3173</v>
      </c>
      <c r="F311" s="463" t="s">
        <v>694</v>
      </c>
      <c r="G311" s="21" t="s">
        <v>695</v>
      </c>
      <c r="H311" s="338">
        <v>311048</v>
      </c>
      <c r="I311" s="194" t="s">
        <v>3068</v>
      </c>
      <c r="J311" s="126"/>
      <c r="K311" s="74"/>
      <c r="L311" s="95" t="s">
        <v>692</v>
      </c>
      <c r="M311" s="184" t="s">
        <v>696</v>
      </c>
      <c r="N311" s="123"/>
      <c r="O311" s="375"/>
    </row>
    <row r="312" spans="1:15" s="115" customFormat="1" ht="45" customHeight="1">
      <c r="A312" s="336">
        <v>71</v>
      </c>
      <c r="B312" s="250"/>
      <c r="C312" s="173" t="s">
        <v>697</v>
      </c>
      <c r="D312" s="21" t="s">
        <v>679</v>
      </c>
      <c r="E312" s="463" t="s">
        <v>698</v>
      </c>
      <c r="F312" s="463" t="s">
        <v>699</v>
      </c>
      <c r="G312" s="21" t="s">
        <v>700</v>
      </c>
      <c r="H312" s="338">
        <v>2242</v>
      </c>
      <c r="I312" s="194" t="s">
        <v>3068</v>
      </c>
      <c r="J312" s="251"/>
      <c r="K312" s="74"/>
      <c r="L312" s="95" t="s">
        <v>701</v>
      </c>
      <c r="M312" s="184" t="s">
        <v>702</v>
      </c>
      <c r="N312" s="339"/>
      <c r="O312" s="375"/>
    </row>
    <row r="313" spans="1:15" s="115" customFormat="1" ht="45" customHeight="1">
      <c r="A313" s="336">
        <v>72</v>
      </c>
      <c r="B313" s="250"/>
      <c r="C313" s="173" t="s">
        <v>703</v>
      </c>
      <c r="D313" s="21" t="s">
        <v>3158</v>
      </c>
      <c r="E313" s="463" t="s">
        <v>704</v>
      </c>
      <c r="F313" s="463" t="s">
        <v>705</v>
      </c>
      <c r="G313" s="21" t="s">
        <v>706</v>
      </c>
      <c r="H313" s="338">
        <v>3047</v>
      </c>
      <c r="I313" s="194" t="s">
        <v>3068</v>
      </c>
      <c r="J313" s="251"/>
      <c r="K313" s="74"/>
      <c r="L313" s="95" t="s">
        <v>707</v>
      </c>
      <c r="M313" s="184" t="s">
        <v>708</v>
      </c>
      <c r="N313" s="339"/>
      <c r="O313" s="375"/>
    </row>
    <row r="314" spans="1:15" s="115" customFormat="1" ht="45" customHeight="1">
      <c r="A314" s="340">
        <v>73</v>
      </c>
      <c r="B314" s="252"/>
      <c r="C314" s="38" t="s">
        <v>354</v>
      </c>
      <c r="D314" s="38" t="s">
        <v>3258</v>
      </c>
      <c r="E314" s="38" t="s">
        <v>766</v>
      </c>
      <c r="F314" s="38" t="s">
        <v>767</v>
      </c>
      <c r="G314" s="38" t="s">
        <v>768</v>
      </c>
      <c r="H314" s="335">
        <v>54270</v>
      </c>
      <c r="I314" s="194" t="s">
        <v>3068</v>
      </c>
      <c r="J314" s="253"/>
      <c r="K314" s="74"/>
      <c r="L314" s="185" t="s">
        <v>722</v>
      </c>
      <c r="M314" s="160" t="s">
        <v>769</v>
      </c>
      <c r="N314" s="339"/>
      <c r="O314" s="375"/>
    </row>
    <row r="315" spans="1:15" s="115" customFormat="1" ht="45" customHeight="1">
      <c r="A315" s="340">
        <v>74</v>
      </c>
      <c r="B315" s="252"/>
      <c r="C315" s="38" t="s">
        <v>835</v>
      </c>
      <c r="D315" s="38" t="s">
        <v>836</v>
      </c>
      <c r="E315" s="38" t="s">
        <v>837</v>
      </c>
      <c r="F315" s="38" t="s">
        <v>838</v>
      </c>
      <c r="G315" s="38" t="s">
        <v>839</v>
      </c>
      <c r="H315" s="335">
        <v>734</v>
      </c>
      <c r="I315" s="194" t="s">
        <v>3068</v>
      </c>
      <c r="J315" s="253"/>
      <c r="K315" s="74"/>
      <c r="L315" s="185">
        <v>43000</v>
      </c>
      <c r="M315" s="160" t="s">
        <v>840</v>
      </c>
      <c r="N315" s="339"/>
      <c r="O315" s="377"/>
    </row>
    <row r="316" spans="1:15" s="115" customFormat="1" ht="45" customHeight="1">
      <c r="A316" s="340">
        <v>75</v>
      </c>
      <c r="B316" s="252"/>
      <c r="C316" s="38" t="s">
        <v>841</v>
      </c>
      <c r="D316" s="38" t="s">
        <v>3191</v>
      </c>
      <c r="E316" s="38" t="s">
        <v>842</v>
      </c>
      <c r="F316" s="38" t="s">
        <v>843</v>
      </c>
      <c r="G316" s="38" t="s">
        <v>1694</v>
      </c>
      <c r="H316" s="335">
        <v>200</v>
      </c>
      <c r="I316" s="194" t="s">
        <v>3068</v>
      </c>
      <c r="J316" s="253"/>
      <c r="K316" s="74"/>
      <c r="L316" s="185">
        <v>42999</v>
      </c>
      <c r="M316" s="160" t="s">
        <v>844</v>
      </c>
      <c r="N316" s="339"/>
      <c r="O316" s="377"/>
    </row>
    <row r="317" spans="1:15" s="115" customFormat="1" ht="45" customHeight="1">
      <c r="A317" s="340">
        <v>76</v>
      </c>
      <c r="B317" s="252"/>
      <c r="C317" s="38" t="s">
        <v>845</v>
      </c>
      <c r="D317" s="38" t="s">
        <v>3120</v>
      </c>
      <c r="E317" s="38" t="s">
        <v>846</v>
      </c>
      <c r="F317" s="38" t="s">
        <v>847</v>
      </c>
      <c r="G317" s="38" t="s">
        <v>848</v>
      </c>
      <c r="H317" s="335">
        <v>45000</v>
      </c>
      <c r="I317" s="194" t="s">
        <v>3068</v>
      </c>
      <c r="J317" s="254"/>
      <c r="K317" s="111"/>
      <c r="L317" s="185">
        <v>42982</v>
      </c>
      <c r="M317" s="160" t="s">
        <v>849</v>
      </c>
      <c r="N317" s="341"/>
      <c r="O317" s="377"/>
    </row>
    <row r="318" spans="1:15" s="118" customFormat="1" ht="45" customHeight="1">
      <c r="A318" s="340">
        <v>77</v>
      </c>
      <c r="B318" s="252"/>
      <c r="C318" s="38" t="s">
        <v>850</v>
      </c>
      <c r="D318" s="38" t="s">
        <v>3258</v>
      </c>
      <c r="E318" s="38" t="s">
        <v>851</v>
      </c>
      <c r="F318" s="38" t="s">
        <v>852</v>
      </c>
      <c r="G318" s="38" t="s">
        <v>853</v>
      </c>
      <c r="H318" s="335">
        <v>1429</v>
      </c>
      <c r="I318" s="194" t="s">
        <v>3068</v>
      </c>
      <c r="J318" s="254"/>
      <c r="K318" s="111"/>
      <c r="L318" s="185">
        <v>43003</v>
      </c>
      <c r="M318" s="160" t="s">
        <v>854</v>
      </c>
      <c r="N318" s="341"/>
      <c r="O318" s="375"/>
    </row>
    <row r="319" spans="1:15" s="118" customFormat="1" ht="45" customHeight="1">
      <c r="A319" s="340">
        <v>78</v>
      </c>
      <c r="B319" s="252"/>
      <c r="C319" s="38" t="s">
        <v>1671</v>
      </c>
      <c r="D319" s="38" t="s">
        <v>3252</v>
      </c>
      <c r="E319" s="38" t="s">
        <v>855</v>
      </c>
      <c r="F319" s="38" t="s">
        <v>856</v>
      </c>
      <c r="G319" s="38" t="s">
        <v>857</v>
      </c>
      <c r="H319" s="335">
        <v>6050</v>
      </c>
      <c r="I319" s="194" t="s">
        <v>3068</v>
      </c>
      <c r="J319" s="254"/>
      <c r="K319" s="111"/>
      <c r="L319" s="185">
        <v>43000</v>
      </c>
      <c r="M319" s="160" t="s">
        <v>858</v>
      </c>
      <c r="N319" s="341"/>
      <c r="O319" s="375"/>
    </row>
    <row r="320" spans="1:15" s="118" customFormat="1" ht="45" customHeight="1">
      <c r="A320" s="340">
        <v>79</v>
      </c>
      <c r="B320" s="252"/>
      <c r="C320" s="38" t="s">
        <v>1671</v>
      </c>
      <c r="D320" s="38" t="s">
        <v>3252</v>
      </c>
      <c r="E320" s="38" t="s">
        <v>855</v>
      </c>
      <c r="F320" s="38" t="s">
        <v>859</v>
      </c>
      <c r="G320" s="38" t="s">
        <v>860</v>
      </c>
      <c r="H320" s="335">
        <v>117000</v>
      </c>
      <c r="I320" s="194" t="s">
        <v>3068</v>
      </c>
      <c r="J320" s="254"/>
      <c r="K320" s="111"/>
      <c r="L320" s="185">
        <v>43000</v>
      </c>
      <c r="M320" s="160" t="s">
        <v>861</v>
      </c>
      <c r="N320" s="341"/>
      <c r="O320" s="375"/>
    </row>
    <row r="321" spans="1:15" s="118" customFormat="1" ht="45" customHeight="1">
      <c r="A321" s="340">
        <v>80</v>
      </c>
      <c r="B321" s="252"/>
      <c r="C321" s="38" t="s">
        <v>862</v>
      </c>
      <c r="D321" s="38" t="s">
        <v>863</v>
      </c>
      <c r="E321" s="38" t="s">
        <v>864</v>
      </c>
      <c r="F321" s="38" t="s">
        <v>865</v>
      </c>
      <c r="G321" s="38" t="s">
        <v>866</v>
      </c>
      <c r="H321" s="335">
        <v>2947</v>
      </c>
      <c r="I321" s="194" t="s">
        <v>3068</v>
      </c>
      <c r="J321" s="254"/>
      <c r="K321" s="111"/>
      <c r="L321" s="185">
        <v>43003</v>
      </c>
      <c r="M321" s="160" t="s">
        <v>867</v>
      </c>
      <c r="N321" s="341"/>
      <c r="O321" s="375"/>
    </row>
    <row r="322" spans="1:15" s="118" customFormat="1" ht="45" customHeight="1">
      <c r="A322" s="333">
        <v>81</v>
      </c>
      <c r="B322" s="252"/>
      <c r="C322" s="38" t="s">
        <v>1909</v>
      </c>
      <c r="D322" s="38" t="s">
        <v>1910</v>
      </c>
      <c r="E322" s="38" t="s">
        <v>1911</v>
      </c>
      <c r="F322" s="38" t="s">
        <v>1912</v>
      </c>
      <c r="G322" s="38" t="s">
        <v>1913</v>
      </c>
      <c r="H322" s="335">
        <v>195</v>
      </c>
      <c r="I322" s="194" t="s">
        <v>3068</v>
      </c>
      <c r="J322" s="254"/>
      <c r="K322" s="111"/>
      <c r="L322" s="185" t="s">
        <v>1914</v>
      </c>
      <c r="M322" s="160" t="s">
        <v>1915</v>
      </c>
      <c r="N322" s="341"/>
      <c r="O322" s="375"/>
    </row>
    <row r="323" spans="1:15" s="118" customFormat="1" ht="45" customHeight="1">
      <c r="A323" s="333">
        <v>82</v>
      </c>
      <c r="B323" s="252"/>
      <c r="C323" s="38" t="s">
        <v>1916</v>
      </c>
      <c r="D323" s="38" t="s">
        <v>1917</v>
      </c>
      <c r="E323" s="38" t="s">
        <v>1918</v>
      </c>
      <c r="F323" s="38" t="s">
        <v>1919</v>
      </c>
      <c r="G323" s="38" t="s">
        <v>1920</v>
      </c>
      <c r="H323" s="335">
        <v>2698</v>
      </c>
      <c r="I323" s="194" t="s">
        <v>3068</v>
      </c>
      <c r="J323" s="254"/>
      <c r="K323" s="111"/>
      <c r="L323" s="185" t="s">
        <v>1921</v>
      </c>
      <c r="M323" s="160" t="s">
        <v>1922</v>
      </c>
      <c r="N323" s="341"/>
      <c r="O323" s="375"/>
    </row>
    <row r="324" spans="1:15" s="118" customFormat="1" ht="45" customHeight="1">
      <c r="A324" s="333">
        <v>83</v>
      </c>
      <c r="B324" s="252"/>
      <c r="C324" s="38" t="s">
        <v>1923</v>
      </c>
      <c r="D324" s="38" t="s">
        <v>1924</v>
      </c>
      <c r="E324" s="38" t="s">
        <v>1925</v>
      </c>
      <c r="F324" s="38" t="s">
        <v>1926</v>
      </c>
      <c r="G324" s="38" t="s">
        <v>2114</v>
      </c>
      <c r="H324" s="335">
        <v>4730</v>
      </c>
      <c r="I324" s="194" t="s">
        <v>3068</v>
      </c>
      <c r="J324" s="254"/>
      <c r="K324" s="111"/>
      <c r="L324" s="185" t="s">
        <v>1927</v>
      </c>
      <c r="M324" s="160" t="s">
        <v>1922</v>
      </c>
      <c r="N324" s="341"/>
      <c r="O324" s="375"/>
    </row>
    <row r="325" spans="1:15" s="118" customFormat="1" ht="45" customHeight="1">
      <c r="A325" s="333">
        <v>84</v>
      </c>
      <c r="B325" s="252"/>
      <c r="C325" s="111" t="s">
        <v>1928</v>
      </c>
      <c r="D325" s="111" t="s">
        <v>1929</v>
      </c>
      <c r="E325" s="38" t="s">
        <v>1930</v>
      </c>
      <c r="F325" s="111" t="s">
        <v>1931</v>
      </c>
      <c r="G325" s="111" t="s">
        <v>1932</v>
      </c>
      <c r="H325" s="342">
        <v>8130</v>
      </c>
      <c r="I325" s="111"/>
      <c r="J325" s="111"/>
      <c r="K325" s="111"/>
      <c r="L325" s="477" t="s">
        <v>1933</v>
      </c>
      <c r="M325" s="111" t="s">
        <v>1922</v>
      </c>
      <c r="N325" s="111"/>
      <c r="O325" s="375"/>
    </row>
    <row r="326" spans="1:15" s="118" customFormat="1" ht="45" customHeight="1">
      <c r="A326" s="333">
        <v>85</v>
      </c>
      <c r="B326" s="252"/>
      <c r="C326" s="111" t="s">
        <v>1934</v>
      </c>
      <c r="D326" s="111" t="s">
        <v>1935</v>
      </c>
      <c r="E326" s="111" t="s">
        <v>1936</v>
      </c>
      <c r="F326" s="111" t="s">
        <v>1937</v>
      </c>
      <c r="G326" s="111" t="s">
        <v>3687</v>
      </c>
      <c r="H326" s="342">
        <v>5000</v>
      </c>
      <c r="I326" s="111" t="s">
        <v>1402</v>
      </c>
      <c r="J326" s="111"/>
      <c r="K326" s="111"/>
      <c r="L326" s="477" t="s">
        <v>1938</v>
      </c>
      <c r="M326" s="111" t="s">
        <v>1939</v>
      </c>
      <c r="N326" s="111"/>
      <c r="O326" s="375"/>
    </row>
    <row r="327" spans="1:15" s="118" customFormat="1" ht="45" customHeight="1">
      <c r="A327" s="333">
        <v>86</v>
      </c>
      <c r="B327" s="252"/>
      <c r="C327" s="38" t="s">
        <v>1940</v>
      </c>
      <c r="D327" s="38" t="s">
        <v>3446</v>
      </c>
      <c r="E327" s="38" t="s">
        <v>1941</v>
      </c>
      <c r="F327" s="38" t="s">
        <v>1942</v>
      </c>
      <c r="G327" s="38" t="s">
        <v>1943</v>
      </c>
      <c r="H327" s="335">
        <v>750</v>
      </c>
      <c r="I327" s="194" t="s">
        <v>3068</v>
      </c>
      <c r="J327" s="261"/>
      <c r="K327" s="111"/>
      <c r="L327" s="185" t="s">
        <v>1944</v>
      </c>
      <c r="M327" s="160" t="s">
        <v>1945</v>
      </c>
      <c r="N327" s="343"/>
      <c r="O327" s="375"/>
    </row>
    <row r="328" spans="1:15" s="118" customFormat="1" ht="45" customHeight="1">
      <c r="A328" s="333">
        <v>87</v>
      </c>
      <c r="B328" s="252"/>
      <c r="C328" s="38" t="s">
        <v>1946</v>
      </c>
      <c r="D328" s="38" t="s">
        <v>651</v>
      </c>
      <c r="E328" s="38" t="s">
        <v>1947</v>
      </c>
      <c r="F328" s="38" t="s">
        <v>1948</v>
      </c>
      <c r="G328" s="38" t="s">
        <v>1949</v>
      </c>
      <c r="H328" s="335">
        <v>3106</v>
      </c>
      <c r="I328" s="194" t="s">
        <v>3068</v>
      </c>
      <c r="J328" s="261"/>
      <c r="K328" s="111"/>
      <c r="L328" s="185" t="s">
        <v>1950</v>
      </c>
      <c r="M328" s="344" t="s">
        <v>1945</v>
      </c>
      <c r="N328" s="345"/>
      <c r="O328" s="375"/>
    </row>
    <row r="329" spans="1:15" s="118" customFormat="1" ht="45" customHeight="1">
      <c r="A329" s="333">
        <v>88</v>
      </c>
      <c r="B329" s="252"/>
      <c r="C329" s="111" t="s">
        <v>1953</v>
      </c>
      <c r="D329" s="111" t="s">
        <v>1954</v>
      </c>
      <c r="E329" s="38" t="s">
        <v>1955</v>
      </c>
      <c r="F329" s="111" t="s">
        <v>1956</v>
      </c>
      <c r="G329" s="111" t="s">
        <v>1913</v>
      </c>
      <c r="H329" s="330">
        <v>195</v>
      </c>
      <c r="I329" s="194" t="s">
        <v>3068</v>
      </c>
      <c r="J329" s="113"/>
      <c r="K329" s="111"/>
      <c r="L329" s="185" t="s">
        <v>1957</v>
      </c>
      <c r="M329" s="346" t="s">
        <v>1958</v>
      </c>
      <c r="N329" s="347"/>
      <c r="O329" s="375"/>
    </row>
    <row r="330" spans="1:15" s="118" customFormat="1" ht="45" customHeight="1">
      <c r="A330" s="333">
        <v>89</v>
      </c>
      <c r="B330" s="252"/>
      <c r="C330" s="38" t="s">
        <v>2115</v>
      </c>
      <c r="D330" s="38" t="s">
        <v>2116</v>
      </c>
      <c r="E330" s="38" t="s">
        <v>2117</v>
      </c>
      <c r="F330" s="38" t="s">
        <v>2118</v>
      </c>
      <c r="G330" s="38" t="s">
        <v>2119</v>
      </c>
      <c r="H330" s="335">
        <v>1200</v>
      </c>
      <c r="I330" s="194" t="s">
        <v>3068</v>
      </c>
      <c r="J330" s="261"/>
      <c r="K330" s="111"/>
      <c r="L330" s="185" t="s">
        <v>2120</v>
      </c>
      <c r="M330" s="344" t="s">
        <v>1958</v>
      </c>
      <c r="N330" s="345"/>
      <c r="O330" s="375"/>
    </row>
    <row r="331" spans="1:15" s="118" customFormat="1" ht="45" customHeight="1">
      <c r="A331" s="333">
        <v>90</v>
      </c>
      <c r="B331" s="252"/>
      <c r="C331" s="38" t="s">
        <v>2121</v>
      </c>
      <c r="D331" s="38" t="s">
        <v>2122</v>
      </c>
      <c r="E331" s="38" t="s">
        <v>2123</v>
      </c>
      <c r="F331" s="38" t="s">
        <v>2124</v>
      </c>
      <c r="G331" s="38" t="s">
        <v>2125</v>
      </c>
      <c r="H331" s="335">
        <v>1500</v>
      </c>
      <c r="I331" s="194" t="s">
        <v>3068</v>
      </c>
      <c r="J331" s="261"/>
      <c r="K331" s="111"/>
      <c r="L331" s="185" t="s">
        <v>2126</v>
      </c>
      <c r="M331" s="344" t="s">
        <v>2127</v>
      </c>
      <c r="N331" s="345"/>
      <c r="O331" s="375"/>
    </row>
    <row r="332" spans="1:15" s="118" customFormat="1" ht="45" customHeight="1">
      <c r="A332" s="333">
        <v>91</v>
      </c>
      <c r="B332" s="252"/>
      <c r="C332" s="38" t="s">
        <v>1951</v>
      </c>
      <c r="D332" s="38" t="s">
        <v>3145</v>
      </c>
      <c r="E332" s="38" t="s">
        <v>2128</v>
      </c>
      <c r="F332" s="38" t="s">
        <v>1952</v>
      </c>
      <c r="G332" s="38" t="s">
        <v>2129</v>
      </c>
      <c r="H332" s="335">
        <v>780</v>
      </c>
      <c r="I332" s="194" t="s">
        <v>1402</v>
      </c>
      <c r="J332" s="261"/>
      <c r="K332" s="111"/>
      <c r="L332" s="185" t="s">
        <v>2130</v>
      </c>
      <c r="M332" s="348">
        <v>43199</v>
      </c>
      <c r="N332" s="345"/>
      <c r="O332" s="375"/>
    </row>
    <row r="333" spans="1:15" s="118" customFormat="1" ht="45" customHeight="1">
      <c r="A333" s="333">
        <v>92</v>
      </c>
      <c r="B333" s="252"/>
      <c r="C333" s="38" t="s">
        <v>1951</v>
      </c>
      <c r="D333" s="38" t="s">
        <v>3145</v>
      </c>
      <c r="E333" s="38" t="s">
        <v>2128</v>
      </c>
      <c r="F333" s="38" t="s">
        <v>2131</v>
      </c>
      <c r="G333" s="38" t="s">
        <v>2132</v>
      </c>
      <c r="H333" s="335">
        <v>15600</v>
      </c>
      <c r="I333" s="194" t="s">
        <v>1402</v>
      </c>
      <c r="J333" s="261"/>
      <c r="K333" s="111"/>
      <c r="L333" s="185" t="s">
        <v>2133</v>
      </c>
      <c r="M333" s="348">
        <v>43199</v>
      </c>
      <c r="N333" s="345"/>
      <c r="O333" s="375"/>
    </row>
    <row r="334" spans="1:15" s="118" customFormat="1" ht="45" customHeight="1">
      <c r="A334" s="333">
        <v>93</v>
      </c>
      <c r="B334" s="252"/>
      <c r="C334" s="38" t="s">
        <v>2134</v>
      </c>
      <c r="D334" s="38" t="s">
        <v>2135</v>
      </c>
      <c r="E334" s="38" t="s">
        <v>2136</v>
      </c>
      <c r="F334" s="38" t="s">
        <v>2137</v>
      </c>
      <c r="G334" s="38" t="s">
        <v>2138</v>
      </c>
      <c r="H334" s="335">
        <v>9680</v>
      </c>
      <c r="I334" s="194" t="s">
        <v>3068</v>
      </c>
      <c r="J334" s="261"/>
      <c r="K334" s="111"/>
      <c r="L334" s="185" t="s">
        <v>2139</v>
      </c>
      <c r="M334" s="344" t="s">
        <v>2127</v>
      </c>
      <c r="N334" s="345"/>
      <c r="O334" s="375"/>
    </row>
    <row r="335" spans="1:14" s="57" customFormat="1" ht="35.25" customHeight="1">
      <c r="A335" s="197"/>
      <c r="B335" s="252"/>
      <c r="C335" s="38"/>
      <c r="D335" s="38"/>
      <c r="E335" s="38"/>
      <c r="F335" s="38"/>
      <c r="G335" s="38"/>
      <c r="H335" s="263"/>
      <c r="I335" s="194"/>
      <c r="J335" s="261"/>
      <c r="K335" s="111"/>
      <c r="L335" s="185"/>
      <c r="M335" s="160"/>
      <c r="N335" s="157"/>
    </row>
    <row r="336" spans="1:14" s="57" customFormat="1" ht="35.25" customHeight="1">
      <c r="A336" s="708">
        <v>2.3</v>
      </c>
      <c r="B336" s="709"/>
      <c r="C336" s="78" t="s">
        <v>3056</v>
      </c>
      <c r="D336" s="35"/>
      <c r="E336" s="36"/>
      <c r="F336" s="35"/>
      <c r="G336" s="35"/>
      <c r="H336" s="278">
        <f>SUM(H337:H404)</f>
        <v>3547375</v>
      </c>
      <c r="I336" s="25"/>
      <c r="J336" s="25"/>
      <c r="K336" s="25"/>
      <c r="L336" s="107"/>
      <c r="M336" s="36"/>
      <c r="N336" s="157"/>
    </row>
    <row r="337" spans="1:14" s="57" customFormat="1" ht="45" customHeight="1">
      <c r="A337" s="378">
        <v>1</v>
      </c>
      <c r="B337" s="379"/>
      <c r="C337" s="380" t="s">
        <v>2525</v>
      </c>
      <c r="D337" s="254" t="s">
        <v>2990</v>
      </c>
      <c r="E337" s="381" t="s">
        <v>2526</v>
      </c>
      <c r="F337" s="381" t="s">
        <v>2527</v>
      </c>
      <c r="G337" s="380" t="s">
        <v>2528</v>
      </c>
      <c r="H337" s="382">
        <v>1295</v>
      </c>
      <c r="I337" s="383" t="s">
        <v>3068</v>
      </c>
      <c r="J337" s="329"/>
      <c r="K337" s="329"/>
      <c r="L337" s="384">
        <v>42390</v>
      </c>
      <c r="M337" s="383" t="s">
        <v>2529</v>
      </c>
      <c r="N337" s="157"/>
    </row>
    <row r="338" spans="1:14" s="57" customFormat="1" ht="38.25" customHeight="1">
      <c r="A338" s="378">
        <v>2</v>
      </c>
      <c r="B338" s="385"/>
      <c r="C338" s="386" t="s">
        <v>253</v>
      </c>
      <c r="D338" s="387" t="s">
        <v>254</v>
      </c>
      <c r="E338" s="388" t="s">
        <v>255</v>
      </c>
      <c r="F338" s="388" t="s">
        <v>256</v>
      </c>
      <c r="G338" s="386" t="s">
        <v>257</v>
      </c>
      <c r="H338" s="389">
        <v>20400</v>
      </c>
      <c r="I338" s="390" t="s">
        <v>3068</v>
      </c>
      <c r="J338" s="391"/>
      <c r="K338" s="391"/>
      <c r="L338" s="392">
        <v>42541</v>
      </c>
      <c r="M338" s="390" t="s">
        <v>258</v>
      </c>
      <c r="N338" s="157"/>
    </row>
    <row r="339" spans="1:14" s="57" customFormat="1" ht="35.25" customHeight="1">
      <c r="A339" s="378">
        <v>3</v>
      </c>
      <c r="B339" s="393"/>
      <c r="C339" s="394" t="s">
        <v>2530</v>
      </c>
      <c r="D339" s="395" t="s">
        <v>2991</v>
      </c>
      <c r="E339" s="396" t="s">
        <v>3789</v>
      </c>
      <c r="F339" s="396" t="s">
        <v>2531</v>
      </c>
      <c r="G339" s="394" t="s">
        <v>269</v>
      </c>
      <c r="H339" s="397">
        <v>5000</v>
      </c>
      <c r="I339" s="398" t="s">
        <v>3068</v>
      </c>
      <c r="J339" s="399"/>
      <c r="K339" s="399"/>
      <c r="L339" s="400">
        <v>42443</v>
      </c>
      <c r="M339" s="398" t="s">
        <v>2532</v>
      </c>
      <c r="N339" s="157"/>
    </row>
    <row r="340" spans="1:14" s="57" customFormat="1" ht="35.25" customHeight="1">
      <c r="A340" s="378">
        <v>4</v>
      </c>
      <c r="B340" s="393"/>
      <c r="C340" s="394" t="s">
        <v>2533</v>
      </c>
      <c r="D340" s="395" t="s">
        <v>2992</v>
      </c>
      <c r="E340" s="396" t="s">
        <v>2534</v>
      </c>
      <c r="F340" s="396" t="s">
        <v>2535</v>
      </c>
      <c r="G340" s="394" t="s">
        <v>993</v>
      </c>
      <c r="H340" s="397">
        <v>15830</v>
      </c>
      <c r="I340" s="398" t="s">
        <v>3068</v>
      </c>
      <c r="J340" s="393"/>
      <c r="K340" s="393"/>
      <c r="L340" s="400">
        <v>43135</v>
      </c>
      <c r="M340" s="398" t="s">
        <v>1071</v>
      </c>
      <c r="N340" s="157"/>
    </row>
    <row r="341" spans="1:14" s="57" customFormat="1" ht="35.25" customHeight="1">
      <c r="A341" s="378">
        <v>5</v>
      </c>
      <c r="B341" s="393"/>
      <c r="C341" s="386" t="s">
        <v>2536</v>
      </c>
      <c r="D341" s="387" t="s">
        <v>2991</v>
      </c>
      <c r="E341" s="388" t="s">
        <v>2537</v>
      </c>
      <c r="F341" s="388" t="s">
        <v>2538</v>
      </c>
      <c r="G341" s="386" t="s">
        <v>2539</v>
      </c>
      <c r="H341" s="401">
        <v>5210</v>
      </c>
      <c r="I341" s="398" t="s">
        <v>3068</v>
      </c>
      <c r="J341" s="387"/>
      <c r="K341" s="387"/>
      <c r="L341" s="400">
        <v>42443</v>
      </c>
      <c r="M341" s="390" t="s">
        <v>2540</v>
      </c>
      <c r="N341" s="157"/>
    </row>
    <row r="342" spans="1:14" s="57" customFormat="1" ht="35.25" customHeight="1">
      <c r="A342" s="378">
        <v>6</v>
      </c>
      <c r="B342" s="393"/>
      <c r="C342" s="394" t="s">
        <v>2541</v>
      </c>
      <c r="D342" s="395" t="s">
        <v>2993</v>
      </c>
      <c r="E342" s="396" t="s">
        <v>2542</v>
      </c>
      <c r="F342" s="396" t="s">
        <v>2543</v>
      </c>
      <c r="G342" s="394" t="s">
        <v>2544</v>
      </c>
      <c r="H342" s="402">
        <v>20050</v>
      </c>
      <c r="I342" s="398" t="s">
        <v>3068</v>
      </c>
      <c r="J342" s="387"/>
      <c r="K342" s="387"/>
      <c r="L342" s="400">
        <v>42443</v>
      </c>
      <c r="M342" s="398" t="s">
        <v>2545</v>
      </c>
      <c r="N342" s="157"/>
    </row>
    <row r="343" spans="1:14" s="57" customFormat="1" ht="35.25" customHeight="1">
      <c r="A343" s="378">
        <v>7</v>
      </c>
      <c r="B343" s="393"/>
      <c r="C343" s="394" t="s">
        <v>2546</v>
      </c>
      <c r="D343" s="395" t="s">
        <v>2992</v>
      </c>
      <c r="E343" s="396" t="s">
        <v>2547</v>
      </c>
      <c r="F343" s="396" t="s">
        <v>2548</v>
      </c>
      <c r="G343" s="394" t="s">
        <v>2549</v>
      </c>
      <c r="H343" s="397">
        <v>4570</v>
      </c>
      <c r="I343" s="398" t="s">
        <v>3068</v>
      </c>
      <c r="J343" s="387"/>
      <c r="K343" s="387"/>
      <c r="L343" s="400">
        <v>42443</v>
      </c>
      <c r="M343" s="398" t="s">
        <v>2550</v>
      </c>
      <c r="N343" s="157"/>
    </row>
    <row r="344" spans="1:14" s="57" customFormat="1" ht="35.25" customHeight="1">
      <c r="A344" s="378">
        <v>8</v>
      </c>
      <c r="B344" s="393"/>
      <c r="C344" s="394" t="s">
        <v>2551</v>
      </c>
      <c r="D344" s="395" t="s">
        <v>2994</v>
      </c>
      <c r="E344" s="396" t="s">
        <v>2552</v>
      </c>
      <c r="F344" s="396" t="s">
        <v>2553</v>
      </c>
      <c r="G344" s="394" t="s">
        <v>2554</v>
      </c>
      <c r="H344" s="402">
        <v>16889</v>
      </c>
      <c r="I344" s="398" t="s">
        <v>3068</v>
      </c>
      <c r="J344" s="387"/>
      <c r="K344" s="387"/>
      <c r="L344" s="400">
        <v>42443</v>
      </c>
      <c r="M344" s="398" t="s">
        <v>2555</v>
      </c>
      <c r="N344" s="157"/>
    </row>
    <row r="345" spans="1:14" s="57" customFormat="1" ht="35.25" customHeight="1">
      <c r="A345" s="378">
        <v>9</v>
      </c>
      <c r="B345" s="393"/>
      <c r="C345" s="394" t="s">
        <v>2556</v>
      </c>
      <c r="D345" s="395" t="s">
        <v>2995</v>
      </c>
      <c r="E345" s="396" t="s">
        <v>3790</v>
      </c>
      <c r="F345" s="396" t="s">
        <v>2557</v>
      </c>
      <c r="G345" s="394" t="s">
        <v>2558</v>
      </c>
      <c r="H345" s="402">
        <v>4210</v>
      </c>
      <c r="I345" s="398" t="s">
        <v>3068</v>
      </c>
      <c r="J345" s="387"/>
      <c r="K345" s="387"/>
      <c r="L345" s="400">
        <v>42443</v>
      </c>
      <c r="M345" s="398" t="s">
        <v>2559</v>
      </c>
      <c r="N345" s="157"/>
    </row>
    <row r="346" spans="1:14" s="57" customFormat="1" ht="35.25" customHeight="1">
      <c r="A346" s="778">
        <v>10</v>
      </c>
      <c r="B346" s="393"/>
      <c r="C346" s="394" t="s">
        <v>2561</v>
      </c>
      <c r="D346" s="395" t="s">
        <v>2991</v>
      </c>
      <c r="E346" s="715" t="s">
        <v>3791</v>
      </c>
      <c r="F346" s="715" t="s">
        <v>2562</v>
      </c>
      <c r="G346" s="394" t="s">
        <v>3984</v>
      </c>
      <c r="H346" s="723">
        <v>600</v>
      </c>
      <c r="I346" s="720" t="s">
        <v>3068</v>
      </c>
      <c r="J346" s="387"/>
      <c r="K346" s="387"/>
      <c r="L346" s="712">
        <v>42443</v>
      </c>
      <c r="M346" s="715" t="s">
        <v>2563</v>
      </c>
      <c r="N346" s="682"/>
    </row>
    <row r="347" spans="1:15" s="453" customFormat="1" ht="35.25" customHeight="1">
      <c r="A347" s="779"/>
      <c r="B347" s="393"/>
      <c r="C347" s="394" t="s">
        <v>2564</v>
      </c>
      <c r="D347" s="395" t="s">
        <v>2995</v>
      </c>
      <c r="E347" s="717"/>
      <c r="F347" s="717"/>
      <c r="G347" s="394" t="s">
        <v>3696</v>
      </c>
      <c r="H347" s="724"/>
      <c r="I347" s="722"/>
      <c r="J347" s="387"/>
      <c r="K347" s="387"/>
      <c r="L347" s="714"/>
      <c r="M347" s="717"/>
      <c r="N347" s="682"/>
      <c r="O347" s="452"/>
    </row>
    <row r="348" spans="1:15" s="453" customFormat="1" ht="35.25" customHeight="1">
      <c r="A348" s="403">
        <v>11</v>
      </c>
      <c r="B348" s="393"/>
      <c r="C348" s="394" t="s">
        <v>3780</v>
      </c>
      <c r="D348" s="395" t="s">
        <v>3781</v>
      </c>
      <c r="E348" s="158" t="s">
        <v>3782</v>
      </c>
      <c r="F348" s="158" t="s">
        <v>3783</v>
      </c>
      <c r="G348" s="394" t="s">
        <v>269</v>
      </c>
      <c r="H348" s="404">
        <v>5000</v>
      </c>
      <c r="I348" s="119" t="s">
        <v>3068</v>
      </c>
      <c r="J348" s="387"/>
      <c r="K348" s="387"/>
      <c r="L348" s="405">
        <v>42583</v>
      </c>
      <c r="M348" s="158" t="s">
        <v>3784</v>
      </c>
      <c r="N348" s="682"/>
      <c r="O348" s="452"/>
    </row>
    <row r="349" spans="1:15" s="453" customFormat="1" ht="35.25" customHeight="1">
      <c r="A349" s="406">
        <v>12</v>
      </c>
      <c r="B349" s="393"/>
      <c r="C349" s="394" t="s">
        <v>2565</v>
      </c>
      <c r="D349" s="407" t="s">
        <v>2996</v>
      </c>
      <c r="E349" s="396" t="s">
        <v>3792</v>
      </c>
      <c r="F349" s="396" t="s">
        <v>2566</v>
      </c>
      <c r="G349" s="394" t="s">
        <v>2567</v>
      </c>
      <c r="H349" s="402">
        <v>6761</v>
      </c>
      <c r="I349" s="398" t="s">
        <v>3068</v>
      </c>
      <c r="J349" s="387"/>
      <c r="K349" s="387"/>
      <c r="L349" s="408">
        <v>42444</v>
      </c>
      <c r="M349" s="398" t="s">
        <v>2568</v>
      </c>
      <c r="N349" s="682"/>
      <c r="O349" s="452"/>
    </row>
    <row r="350" spans="1:15" s="453" customFormat="1" ht="35.25" customHeight="1">
      <c r="A350" s="406">
        <v>13</v>
      </c>
      <c r="B350" s="379"/>
      <c r="C350" s="380" t="s">
        <v>2569</v>
      </c>
      <c r="D350" s="251" t="s">
        <v>2997</v>
      </c>
      <c r="E350" s="381" t="s">
        <v>2570</v>
      </c>
      <c r="F350" s="381" t="s">
        <v>2571</v>
      </c>
      <c r="G350" s="380" t="s">
        <v>2572</v>
      </c>
      <c r="H350" s="409">
        <v>9868</v>
      </c>
      <c r="I350" s="383" t="s">
        <v>3068</v>
      </c>
      <c r="J350" s="251"/>
      <c r="K350" s="251"/>
      <c r="L350" s="410">
        <v>42375</v>
      </c>
      <c r="M350" s="383" t="s">
        <v>2573</v>
      </c>
      <c r="N350" s="682"/>
      <c r="O350" s="452"/>
    </row>
    <row r="351" spans="1:15" s="453" customFormat="1" ht="35.25" customHeight="1">
      <c r="A351" s="406">
        <v>14</v>
      </c>
      <c r="B351" s="379"/>
      <c r="C351" s="380" t="s">
        <v>2575</v>
      </c>
      <c r="D351" s="411" t="s">
        <v>772</v>
      </c>
      <c r="E351" s="381" t="s">
        <v>2576</v>
      </c>
      <c r="F351" s="381" t="s">
        <v>1970</v>
      </c>
      <c r="G351" s="380" t="s">
        <v>269</v>
      </c>
      <c r="H351" s="409">
        <v>5000</v>
      </c>
      <c r="I351" s="383" t="s">
        <v>3068</v>
      </c>
      <c r="J351" s="251"/>
      <c r="K351" s="251"/>
      <c r="L351" s="410">
        <v>42191</v>
      </c>
      <c r="M351" s="383" t="s">
        <v>2577</v>
      </c>
      <c r="N351" s="682"/>
      <c r="O351" s="452"/>
    </row>
    <row r="352" spans="1:14" s="453" customFormat="1" ht="35.25" customHeight="1">
      <c r="A352" s="406">
        <v>15</v>
      </c>
      <c r="B352" s="379"/>
      <c r="C352" s="380" t="s">
        <v>2578</v>
      </c>
      <c r="D352" s="254" t="s">
        <v>2998</v>
      </c>
      <c r="E352" s="381" t="s">
        <v>2579</v>
      </c>
      <c r="F352" s="381" t="s">
        <v>2580</v>
      </c>
      <c r="G352" s="380" t="s">
        <v>2581</v>
      </c>
      <c r="H352" s="382">
        <v>400</v>
      </c>
      <c r="I352" s="383" t="s">
        <v>3068</v>
      </c>
      <c r="J352" s="251"/>
      <c r="K352" s="251"/>
      <c r="L352" s="410">
        <v>42198</v>
      </c>
      <c r="M352" s="383" t="s">
        <v>2582</v>
      </c>
      <c r="N352" s="682"/>
    </row>
    <row r="353" spans="1:14" s="453" customFormat="1" ht="35.25" customHeight="1">
      <c r="A353" s="406">
        <v>16</v>
      </c>
      <c r="B353" s="379"/>
      <c r="C353" s="380" t="s">
        <v>2583</v>
      </c>
      <c r="D353" s="254" t="s">
        <v>2998</v>
      </c>
      <c r="E353" s="381" t="s">
        <v>3697</v>
      </c>
      <c r="F353" s="381" t="s">
        <v>3698</v>
      </c>
      <c r="G353" s="380" t="s">
        <v>3985</v>
      </c>
      <c r="H353" s="409">
        <v>5050</v>
      </c>
      <c r="I353" s="383" t="s">
        <v>3068</v>
      </c>
      <c r="J353" s="251"/>
      <c r="K353" s="251"/>
      <c r="L353" s="410">
        <v>42198</v>
      </c>
      <c r="M353" s="383" t="s">
        <v>3986</v>
      </c>
      <c r="N353" s="682"/>
    </row>
    <row r="354" spans="1:14" s="453" customFormat="1" ht="35.25" customHeight="1">
      <c r="A354" s="406">
        <v>17</v>
      </c>
      <c r="B354" s="379"/>
      <c r="C354" s="380" t="s">
        <v>2583</v>
      </c>
      <c r="D354" s="254" t="s">
        <v>2998</v>
      </c>
      <c r="E354" s="381" t="s">
        <v>773</v>
      </c>
      <c r="F354" s="381" t="s">
        <v>3987</v>
      </c>
      <c r="G354" s="380" t="s">
        <v>1694</v>
      </c>
      <c r="H354" s="382">
        <v>200</v>
      </c>
      <c r="I354" s="383" t="s">
        <v>3068</v>
      </c>
      <c r="J354" s="251"/>
      <c r="K354" s="251"/>
      <c r="L354" s="410">
        <v>42198</v>
      </c>
      <c r="M354" s="383" t="s">
        <v>3988</v>
      </c>
      <c r="N354" s="682"/>
    </row>
    <row r="355" spans="1:14" s="57" customFormat="1" ht="35.25" customHeight="1">
      <c r="A355" s="406">
        <v>18</v>
      </c>
      <c r="B355" s="393"/>
      <c r="C355" s="394" t="s">
        <v>2583</v>
      </c>
      <c r="D355" s="395" t="s">
        <v>774</v>
      </c>
      <c r="E355" s="396" t="s">
        <v>775</v>
      </c>
      <c r="F355" s="396" t="s">
        <v>776</v>
      </c>
      <c r="G355" s="394" t="s">
        <v>1694</v>
      </c>
      <c r="H355" s="397">
        <v>200</v>
      </c>
      <c r="I355" s="398" t="s">
        <v>3068</v>
      </c>
      <c r="J355" s="387"/>
      <c r="K355" s="387"/>
      <c r="L355" s="408">
        <v>43078</v>
      </c>
      <c r="M355" s="398" t="s">
        <v>777</v>
      </c>
      <c r="N355" s="157"/>
    </row>
    <row r="356" spans="1:14" s="57" customFormat="1" ht="35.25" customHeight="1">
      <c r="A356" s="406">
        <v>19</v>
      </c>
      <c r="B356" s="393"/>
      <c r="C356" s="394" t="s">
        <v>778</v>
      </c>
      <c r="D356" s="395" t="s">
        <v>779</v>
      </c>
      <c r="E356" s="396" t="s">
        <v>780</v>
      </c>
      <c r="F356" s="396" t="s">
        <v>781</v>
      </c>
      <c r="G356" s="394" t="s">
        <v>2140</v>
      </c>
      <c r="H356" s="397">
        <v>10318</v>
      </c>
      <c r="I356" s="398" t="s">
        <v>3068</v>
      </c>
      <c r="J356" s="387"/>
      <c r="K356" s="387"/>
      <c r="L356" s="408">
        <v>43078</v>
      </c>
      <c r="M356" s="398" t="s">
        <v>782</v>
      </c>
      <c r="N356" s="157"/>
    </row>
    <row r="357" spans="1:14" s="57" customFormat="1" ht="35.25" customHeight="1">
      <c r="A357" s="406">
        <v>20</v>
      </c>
      <c r="B357" s="379"/>
      <c r="C357" s="380" t="s">
        <v>3989</v>
      </c>
      <c r="D357" s="254" t="s">
        <v>2999</v>
      </c>
      <c r="E357" s="381" t="s">
        <v>3990</v>
      </c>
      <c r="F357" s="381" t="s">
        <v>3991</v>
      </c>
      <c r="G357" s="380" t="s">
        <v>2574</v>
      </c>
      <c r="H357" s="409">
        <v>3000</v>
      </c>
      <c r="I357" s="383" t="s">
        <v>3068</v>
      </c>
      <c r="J357" s="251"/>
      <c r="K357" s="251"/>
      <c r="L357" s="410">
        <v>42377</v>
      </c>
      <c r="M357" s="383" t="s">
        <v>259</v>
      </c>
      <c r="N357" s="157"/>
    </row>
    <row r="358" spans="1:14" s="57" customFormat="1" ht="35.25" customHeight="1">
      <c r="A358" s="406">
        <v>21</v>
      </c>
      <c r="B358" s="387"/>
      <c r="C358" s="394" t="s">
        <v>1717</v>
      </c>
      <c r="D358" s="395" t="s">
        <v>3000</v>
      </c>
      <c r="E358" s="396" t="s">
        <v>1718</v>
      </c>
      <c r="F358" s="396" t="s">
        <v>1719</v>
      </c>
      <c r="G358" s="394" t="s">
        <v>1720</v>
      </c>
      <c r="H358" s="402">
        <v>20050</v>
      </c>
      <c r="I358" s="398" t="s">
        <v>3068</v>
      </c>
      <c r="J358" s="387"/>
      <c r="K358" s="387"/>
      <c r="L358" s="408">
        <v>42193</v>
      </c>
      <c r="M358" s="398" t="s">
        <v>1721</v>
      </c>
      <c r="N358" s="157"/>
    </row>
    <row r="359" spans="1:14" s="57" customFormat="1" ht="35.25" customHeight="1">
      <c r="A359" s="406">
        <v>22</v>
      </c>
      <c r="B359" s="387"/>
      <c r="C359" s="394" t="s">
        <v>1722</v>
      </c>
      <c r="D359" s="395" t="s">
        <v>3000</v>
      </c>
      <c r="E359" s="396" t="s">
        <v>1723</v>
      </c>
      <c r="F359" s="396" t="s">
        <v>1724</v>
      </c>
      <c r="G359" s="394" t="s">
        <v>1725</v>
      </c>
      <c r="H359" s="402">
        <v>3444</v>
      </c>
      <c r="I359" s="398" t="s">
        <v>3068</v>
      </c>
      <c r="J359" s="387"/>
      <c r="K359" s="387"/>
      <c r="L359" s="408">
        <v>42008</v>
      </c>
      <c r="M359" s="398" t="s">
        <v>1726</v>
      </c>
      <c r="N359" s="157"/>
    </row>
    <row r="360" spans="1:14" s="57" customFormat="1" ht="35.25" customHeight="1">
      <c r="A360" s="406">
        <v>23</v>
      </c>
      <c r="B360" s="387"/>
      <c r="C360" s="386" t="s">
        <v>986</v>
      </c>
      <c r="D360" s="387" t="s">
        <v>987</v>
      </c>
      <c r="E360" s="388" t="s">
        <v>988</v>
      </c>
      <c r="F360" s="388" t="s">
        <v>989</v>
      </c>
      <c r="G360" s="388" t="s">
        <v>990</v>
      </c>
      <c r="H360" s="389">
        <v>9200</v>
      </c>
      <c r="I360" s="390" t="s">
        <v>3068</v>
      </c>
      <c r="J360" s="387"/>
      <c r="K360" s="387"/>
      <c r="L360" s="408" t="s">
        <v>991</v>
      </c>
      <c r="M360" s="390" t="s">
        <v>992</v>
      </c>
      <c r="N360" s="157"/>
    </row>
    <row r="361" spans="1:14" s="57" customFormat="1" ht="35.25" customHeight="1">
      <c r="A361" s="406">
        <v>24</v>
      </c>
      <c r="B361" s="387"/>
      <c r="C361" s="394" t="s">
        <v>4010</v>
      </c>
      <c r="D361" s="407" t="s">
        <v>783</v>
      </c>
      <c r="E361" s="396" t="s">
        <v>4011</v>
      </c>
      <c r="F361" s="396" t="s">
        <v>4012</v>
      </c>
      <c r="G361" s="396" t="s">
        <v>4042</v>
      </c>
      <c r="H361" s="402">
        <v>47000</v>
      </c>
      <c r="I361" s="398" t="s">
        <v>3068</v>
      </c>
      <c r="J361" s="387"/>
      <c r="K361" s="387"/>
      <c r="L361" s="408">
        <v>42230</v>
      </c>
      <c r="M361" s="398" t="s">
        <v>4013</v>
      </c>
      <c r="N361" s="157"/>
    </row>
    <row r="362" spans="1:14" s="57" customFormat="1" ht="35.25" customHeight="1">
      <c r="A362" s="406">
        <v>25</v>
      </c>
      <c r="B362" s="387"/>
      <c r="C362" s="394" t="s">
        <v>4014</v>
      </c>
      <c r="D362" s="395" t="s">
        <v>1727</v>
      </c>
      <c r="E362" s="396" t="s">
        <v>4015</v>
      </c>
      <c r="F362" s="396" t="s">
        <v>4016</v>
      </c>
      <c r="G362" s="394" t="s">
        <v>4017</v>
      </c>
      <c r="H362" s="397">
        <v>17515</v>
      </c>
      <c r="I362" s="398" t="s">
        <v>3068</v>
      </c>
      <c r="J362" s="387"/>
      <c r="K362" s="387"/>
      <c r="L362" s="408">
        <v>42459</v>
      </c>
      <c r="M362" s="398" t="s">
        <v>4018</v>
      </c>
      <c r="N362" s="157"/>
    </row>
    <row r="363" spans="1:14" s="57" customFormat="1" ht="35.25" customHeight="1">
      <c r="A363" s="406">
        <v>26</v>
      </c>
      <c r="B363" s="387"/>
      <c r="C363" s="394" t="s">
        <v>4019</v>
      </c>
      <c r="D363" s="395" t="s">
        <v>4020</v>
      </c>
      <c r="E363" s="396" t="s">
        <v>4021</v>
      </c>
      <c r="F363" s="396" t="s">
        <v>4022</v>
      </c>
      <c r="G363" s="394" t="s">
        <v>2141</v>
      </c>
      <c r="H363" s="397">
        <v>3050</v>
      </c>
      <c r="I363" s="398" t="s">
        <v>3068</v>
      </c>
      <c r="J363" s="387"/>
      <c r="K363" s="387"/>
      <c r="L363" s="408">
        <v>42459</v>
      </c>
      <c r="M363" s="398" t="s">
        <v>4023</v>
      </c>
      <c r="N363" s="157"/>
    </row>
    <row r="364" spans="1:14" s="57" customFormat="1" ht="35.25" customHeight="1">
      <c r="A364" s="406">
        <v>27</v>
      </c>
      <c r="B364" s="387"/>
      <c r="C364" s="394" t="s">
        <v>4019</v>
      </c>
      <c r="D364" s="395" t="s">
        <v>4020</v>
      </c>
      <c r="E364" s="396" t="s">
        <v>4024</v>
      </c>
      <c r="F364" s="396" t="s">
        <v>4025</v>
      </c>
      <c r="G364" s="394" t="s">
        <v>1685</v>
      </c>
      <c r="H364" s="397">
        <v>25635</v>
      </c>
      <c r="I364" s="398" t="s">
        <v>3068</v>
      </c>
      <c r="J364" s="387"/>
      <c r="K364" s="387"/>
      <c r="L364" s="408">
        <v>42459</v>
      </c>
      <c r="M364" s="398" t="s">
        <v>1686</v>
      </c>
      <c r="N364" s="157"/>
    </row>
    <row r="365" spans="1:14" s="57" customFormat="1" ht="35.25" customHeight="1">
      <c r="A365" s="406">
        <v>28</v>
      </c>
      <c r="B365" s="387"/>
      <c r="C365" s="394" t="s">
        <v>785</v>
      </c>
      <c r="D365" s="395" t="s">
        <v>786</v>
      </c>
      <c r="E365" s="396" t="s">
        <v>787</v>
      </c>
      <c r="F365" s="396" t="s">
        <v>788</v>
      </c>
      <c r="G365" s="394" t="s">
        <v>3984</v>
      </c>
      <c r="H365" s="397">
        <v>400</v>
      </c>
      <c r="I365" s="398" t="s">
        <v>3068</v>
      </c>
      <c r="J365" s="387"/>
      <c r="K365" s="387"/>
      <c r="L365" s="408" t="s">
        <v>784</v>
      </c>
      <c r="M365" s="398" t="s">
        <v>789</v>
      </c>
      <c r="N365" s="157"/>
    </row>
    <row r="366" spans="1:14" s="57" customFormat="1" ht="35.25" customHeight="1">
      <c r="A366" s="406">
        <v>29</v>
      </c>
      <c r="B366" s="387"/>
      <c r="C366" s="394" t="s">
        <v>283</v>
      </c>
      <c r="D366" s="395" t="s">
        <v>284</v>
      </c>
      <c r="E366" s="396" t="s">
        <v>285</v>
      </c>
      <c r="F366" s="396" t="s">
        <v>286</v>
      </c>
      <c r="G366" s="394" t="s">
        <v>287</v>
      </c>
      <c r="H366" s="397">
        <v>120000</v>
      </c>
      <c r="I366" s="398" t="s">
        <v>3068</v>
      </c>
      <c r="J366" s="387"/>
      <c r="K366" s="387"/>
      <c r="L366" s="408">
        <v>42459</v>
      </c>
      <c r="M366" s="398" t="s">
        <v>288</v>
      </c>
      <c r="N366" s="157"/>
    </row>
    <row r="367" spans="1:14" s="57" customFormat="1" ht="35.25" customHeight="1">
      <c r="A367" s="406">
        <v>30</v>
      </c>
      <c r="B367" s="387"/>
      <c r="C367" s="386" t="s">
        <v>3785</v>
      </c>
      <c r="D367" s="387" t="s">
        <v>3786</v>
      </c>
      <c r="E367" s="388" t="s">
        <v>3787</v>
      </c>
      <c r="F367" s="388" t="s">
        <v>3788</v>
      </c>
      <c r="G367" s="386" t="s">
        <v>994</v>
      </c>
      <c r="H367" s="401">
        <v>4600</v>
      </c>
      <c r="I367" s="390" t="s">
        <v>3068</v>
      </c>
      <c r="J367" s="387"/>
      <c r="K367" s="387"/>
      <c r="L367" s="408" t="s">
        <v>1072</v>
      </c>
      <c r="M367" s="390" t="s">
        <v>995</v>
      </c>
      <c r="N367" s="157"/>
    </row>
    <row r="368" spans="1:14" s="57" customFormat="1" ht="35.25" customHeight="1">
      <c r="A368" s="780">
        <v>31</v>
      </c>
      <c r="B368" s="387"/>
      <c r="C368" s="386" t="s">
        <v>1441</v>
      </c>
      <c r="D368" s="671" t="s">
        <v>487</v>
      </c>
      <c r="E368" s="673" t="s">
        <v>488</v>
      </c>
      <c r="F368" s="673" t="s">
        <v>489</v>
      </c>
      <c r="G368" s="673" t="s">
        <v>490</v>
      </c>
      <c r="H368" s="710">
        <v>7468</v>
      </c>
      <c r="I368" s="671" t="s">
        <v>3068</v>
      </c>
      <c r="J368" s="387"/>
      <c r="K368" s="387"/>
      <c r="L368" s="718">
        <v>42632</v>
      </c>
      <c r="M368" s="671" t="s">
        <v>491</v>
      </c>
      <c r="N368" s="157"/>
    </row>
    <row r="369" spans="1:14" s="57" customFormat="1" ht="35.25" customHeight="1">
      <c r="A369" s="781"/>
      <c r="B369" s="387"/>
      <c r="C369" s="386" t="s">
        <v>492</v>
      </c>
      <c r="D369" s="672"/>
      <c r="E369" s="674"/>
      <c r="F369" s="674"/>
      <c r="G369" s="674"/>
      <c r="H369" s="711"/>
      <c r="I369" s="672"/>
      <c r="J369" s="387"/>
      <c r="K369" s="387"/>
      <c r="L369" s="719"/>
      <c r="M369" s="672"/>
      <c r="N369" s="157"/>
    </row>
    <row r="370" spans="1:14" s="57" customFormat="1" ht="35.25" customHeight="1">
      <c r="A370" s="413">
        <v>32</v>
      </c>
      <c r="B370" s="387"/>
      <c r="C370" s="386" t="s">
        <v>493</v>
      </c>
      <c r="D370" s="387" t="s">
        <v>494</v>
      </c>
      <c r="E370" s="388" t="s">
        <v>495</v>
      </c>
      <c r="F370" s="388" t="s">
        <v>496</v>
      </c>
      <c r="G370" s="386" t="s">
        <v>497</v>
      </c>
      <c r="H370" s="414">
        <v>21651</v>
      </c>
      <c r="I370" s="390" t="s">
        <v>3068</v>
      </c>
      <c r="J370" s="387"/>
      <c r="K370" s="387"/>
      <c r="L370" s="408">
        <v>42632</v>
      </c>
      <c r="M370" s="390" t="s">
        <v>498</v>
      </c>
      <c r="N370" s="157"/>
    </row>
    <row r="371" spans="1:14" s="57" customFormat="1" ht="35.25" customHeight="1">
      <c r="A371" s="413">
        <v>33</v>
      </c>
      <c r="B371" s="387"/>
      <c r="C371" s="386" t="s">
        <v>499</v>
      </c>
      <c r="D371" s="387" t="s">
        <v>500</v>
      </c>
      <c r="E371" s="388" t="s">
        <v>2838</v>
      </c>
      <c r="F371" s="388" t="s">
        <v>2839</v>
      </c>
      <c r="G371" s="386" t="s">
        <v>2840</v>
      </c>
      <c r="H371" s="414">
        <v>2472822</v>
      </c>
      <c r="I371" s="390" t="s">
        <v>3068</v>
      </c>
      <c r="J371" s="387"/>
      <c r="K371" s="387"/>
      <c r="L371" s="408">
        <v>42874</v>
      </c>
      <c r="M371" s="390" t="s">
        <v>2841</v>
      </c>
      <c r="N371" s="33"/>
    </row>
    <row r="372" spans="1:14" s="57" customFormat="1" ht="35.25" customHeight="1">
      <c r="A372" s="413">
        <v>34</v>
      </c>
      <c r="B372" s="387"/>
      <c r="C372" s="386" t="s">
        <v>499</v>
      </c>
      <c r="D372" s="387" t="s">
        <v>500</v>
      </c>
      <c r="E372" s="388" t="s">
        <v>2838</v>
      </c>
      <c r="F372" s="388" t="s">
        <v>501</v>
      </c>
      <c r="G372" s="386" t="s">
        <v>2142</v>
      </c>
      <c r="H372" s="414">
        <v>81356</v>
      </c>
      <c r="I372" s="390" t="s">
        <v>3068</v>
      </c>
      <c r="J372" s="387"/>
      <c r="K372" s="387"/>
      <c r="L372" s="408">
        <v>42216</v>
      </c>
      <c r="M372" s="390" t="s">
        <v>502</v>
      </c>
      <c r="N372" s="33"/>
    </row>
    <row r="373" spans="1:14" s="452" customFormat="1" ht="35.25" customHeight="1">
      <c r="A373" s="780">
        <v>35</v>
      </c>
      <c r="B373" s="387"/>
      <c r="C373" s="386" t="s">
        <v>1441</v>
      </c>
      <c r="D373" s="671" t="s">
        <v>487</v>
      </c>
      <c r="E373" s="673" t="s">
        <v>488</v>
      </c>
      <c r="F373" s="671" t="s">
        <v>2784</v>
      </c>
      <c r="G373" s="673" t="s">
        <v>2785</v>
      </c>
      <c r="H373" s="797">
        <v>298750</v>
      </c>
      <c r="I373" s="671" t="s">
        <v>3068</v>
      </c>
      <c r="J373" s="387"/>
      <c r="K373" s="387"/>
      <c r="L373" s="712">
        <v>42797</v>
      </c>
      <c r="M373" s="671" t="s">
        <v>2786</v>
      </c>
      <c r="N373" s="43"/>
    </row>
    <row r="374" spans="1:14" s="57" customFormat="1" ht="35.25" customHeight="1">
      <c r="A374" s="781"/>
      <c r="B374" s="387"/>
      <c r="C374" s="386" t="s">
        <v>492</v>
      </c>
      <c r="D374" s="672"/>
      <c r="E374" s="674"/>
      <c r="F374" s="672"/>
      <c r="G374" s="674"/>
      <c r="H374" s="798"/>
      <c r="I374" s="672"/>
      <c r="J374" s="387"/>
      <c r="K374" s="387"/>
      <c r="L374" s="714"/>
      <c r="M374" s="672"/>
      <c r="N374" s="157"/>
    </row>
    <row r="375" spans="1:14" s="57" customFormat="1" ht="35.25" customHeight="1">
      <c r="A375" s="406">
        <v>36</v>
      </c>
      <c r="B375" s="387"/>
      <c r="C375" s="394" t="s">
        <v>283</v>
      </c>
      <c r="D375" s="395" t="s">
        <v>284</v>
      </c>
      <c r="E375" s="396" t="s">
        <v>285</v>
      </c>
      <c r="F375" s="396" t="s">
        <v>289</v>
      </c>
      <c r="G375" s="394" t="s">
        <v>290</v>
      </c>
      <c r="H375" s="397">
        <v>7275</v>
      </c>
      <c r="I375" s="398" t="s">
        <v>3068</v>
      </c>
      <c r="J375" s="387"/>
      <c r="K375" s="387"/>
      <c r="L375" s="408">
        <v>42275</v>
      </c>
      <c r="M375" s="398" t="s">
        <v>288</v>
      </c>
      <c r="N375" s="157"/>
    </row>
    <row r="376" spans="1:14" s="57" customFormat="1" ht="35.25" customHeight="1">
      <c r="A376" s="406">
        <v>37</v>
      </c>
      <c r="B376" s="387"/>
      <c r="C376" s="394" t="s">
        <v>291</v>
      </c>
      <c r="D376" s="407" t="s">
        <v>783</v>
      </c>
      <c r="E376" s="396" t="s">
        <v>292</v>
      </c>
      <c r="F376" s="396" t="s">
        <v>293</v>
      </c>
      <c r="G376" s="396" t="s">
        <v>3001</v>
      </c>
      <c r="H376" s="397">
        <v>3200</v>
      </c>
      <c r="I376" s="398" t="s">
        <v>3068</v>
      </c>
      <c r="J376" s="387"/>
      <c r="K376" s="387"/>
      <c r="L376" s="408">
        <v>42479</v>
      </c>
      <c r="M376" s="398" t="s">
        <v>294</v>
      </c>
      <c r="N376" s="157"/>
    </row>
    <row r="377" spans="1:14" s="57" customFormat="1" ht="35.25" customHeight="1">
      <c r="A377" s="406">
        <v>38</v>
      </c>
      <c r="B377" s="387"/>
      <c r="C377" s="394" t="s">
        <v>297</v>
      </c>
      <c r="D377" s="395" t="s">
        <v>295</v>
      </c>
      <c r="E377" s="396" t="s">
        <v>298</v>
      </c>
      <c r="F377" s="396" t="s">
        <v>299</v>
      </c>
      <c r="G377" s="394" t="s">
        <v>269</v>
      </c>
      <c r="H377" s="397">
        <v>5000</v>
      </c>
      <c r="I377" s="398" t="s">
        <v>3068</v>
      </c>
      <c r="J377" s="387"/>
      <c r="K377" s="387"/>
      <c r="L377" s="408">
        <v>42439</v>
      </c>
      <c r="M377" s="398" t="s">
        <v>300</v>
      </c>
      <c r="N377" s="157"/>
    </row>
    <row r="378" spans="1:14" s="57" customFormat="1" ht="35.25" customHeight="1">
      <c r="A378" s="406">
        <v>39</v>
      </c>
      <c r="B378" s="387"/>
      <c r="C378" s="394" t="s">
        <v>301</v>
      </c>
      <c r="D378" s="395" t="s">
        <v>296</v>
      </c>
      <c r="E378" s="396" t="s">
        <v>302</v>
      </c>
      <c r="F378" s="396" t="s">
        <v>303</v>
      </c>
      <c r="G378" s="394" t="s">
        <v>304</v>
      </c>
      <c r="H378" s="402">
        <v>400</v>
      </c>
      <c r="I378" s="398" t="s">
        <v>3068</v>
      </c>
      <c r="J378" s="387"/>
      <c r="K378" s="387"/>
      <c r="L378" s="408">
        <v>42445</v>
      </c>
      <c r="M378" s="398" t="s">
        <v>305</v>
      </c>
      <c r="N378" s="157"/>
    </row>
    <row r="379" spans="1:14" s="57" customFormat="1" ht="35.25" customHeight="1">
      <c r="A379" s="406">
        <v>40</v>
      </c>
      <c r="B379" s="387"/>
      <c r="C379" s="394" t="s">
        <v>306</v>
      </c>
      <c r="D379" s="387" t="s">
        <v>295</v>
      </c>
      <c r="E379" s="396" t="s">
        <v>307</v>
      </c>
      <c r="F379" s="396" t="s">
        <v>308</v>
      </c>
      <c r="G379" s="394" t="s">
        <v>2143</v>
      </c>
      <c r="H379" s="397">
        <v>12461</v>
      </c>
      <c r="I379" s="398" t="s">
        <v>3068</v>
      </c>
      <c r="J379" s="387"/>
      <c r="K379" s="387"/>
      <c r="L379" s="408">
        <v>42422</v>
      </c>
      <c r="M379" s="398" t="s">
        <v>309</v>
      </c>
      <c r="N379" s="157"/>
    </row>
    <row r="380" spans="1:14" s="57" customFormat="1" ht="35.25" customHeight="1">
      <c r="A380" s="406">
        <v>41</v>
      </c>
      <c r="B380" s="387"/>
      <c r="C380" s="394" t="s">
        <v>310</v>
      </c>
      <c r="D380" s="395" t="s">
        <v>296</v>
      </c>
      <c r="E380" s="396" t="s">
        <v>311</v>
      </c>
      <c r="F380" s="396" t="s">
        <v>312</v>
      </c>
      <c r="G380" s="394" t="s">
        <v>313</v>
      </c>
      <c r="H380" s="402">
        <v>8200</v>
      </c>
      <c r="I380" s="398" t="s">
        <v>3068</v>
      </c>
      <c r="J380" s="387"/>
      <c r="K380" s="387"/>
      <c r="L380" s="408">
        <v>42453</v>
      </c>
      <c r="M380" s="398" t="s">
        <v>314</v>
      </c>
      <c r="N380" s="157"/>
    </row>
    <row r="381" spans="1:14" s="57" customFormat="1" ht="35.25" customHeight="1">
      <c r="A381" s="778">
        <v>42</v>
      </c>
      <c r="B381" s="387"/>
      <c r="C381" s="394" t="s">
        <v>2739</v>
      </c>
      <c r="D381" s="715" t="s">
        <v>1448</v>
      </c>
      <c r="E381" s="715" t="s">
        <v>3674</v>
      </c>
      <c r="F381" s="715" t="s">
        <v>3675</v>
      </c>
      <c r="G381" s="394" t="s">
        <v>3676</v>
      </c>
      <c r="H381" s="723">
        <v>30150</v>
      </c>
      <c r="I381" s="720" t="s">
        <v>3068</v>
      </c>
      <c r="J381" s="387"/>
      <c r="K381" s="387"/>
      <c r="L381" s="712">
        <v>42423</v>
      </c>
      <c r="M381" s="715" t="s">
        <v>3677</v>
      </c>
      <c r="N381" s="157"/>
    </row>
    <row r="382" spans="1:14" s="57" customFormat="1" ht="35.25" customHeight="1">
      <c r="A382" s="782"/>
      <c r="B382" s="387"/>
      <c r="C382" s="394" t="s">
        <v>3678</v>
      </c>
      <c r="D382" s="716"/>
      <c r="E382" s="716"/>
      <c r="F382" s="716"/>
      <c r="G382" s="394" t="s">
        <v>3676</v>
      </c>
      <c r="H382" s="799"/>
      <c r="I382" s="721"/>
      <c r="J382" s="387"/>
      <c r="K382" s="387"/>
      <c r="L382" s="713"/>
      <c r="M382" s="716"/>
      <c r="N382" s="157"/>
    </row>
    <row r="383" spans="1:14" s="57" customFormat="1" ht="48" customHeight="1">
      <c r="A383" s="779"/>
      <c r="B383" s="387"/>
      <c r="C383" s="394" t="s">
        <v>3679</v>
      </c>
      <c r="D383" s="717"/>
      <c r="E383" s="815"/>
      <c r="F383" s="717"/>
      <c r="G383" s="394" t="s">
        <v>3676</v>
      </c>
      <c r="H383" s="724"/>
      <c r="I383" s="722"/>
      <c r="J383" s="387"/>
      <c r="K383" s="387"/>
      <c r="L383" s="714"/>
      <c r="M383" s="717"/>
      <c r="N383" s="157"/>
    </row>
    <row r="384" spans="1:14" s="57" customFormat="1" ht="35.25" customHeight="1">
      <c r="A384" s="406">
        <v>43</v>
      </c>
      <c r="B384" s="387"/>
      <c r="C384" s="394" t="s">
        <v>3680</v>
      </c>
      <c r="D384" s="395" t="s">
        <v>295</v>
      </c>
      <c r="E384" s="396" t="s">
        <v>3681</v>
      </c>
      <c r="F384" s="396" t="s">
        <v>1159</v>
      </c>
      <c r="G384" s="396" t="s">
        <v>503</v>
      </c>
      <c r="H384" s="402">
        <v>17628</v>
      </c>
      <c r="I384" s="398" t="s">
        <v>3068</v>
      </c>
      <c r="J384" s="387"/>
      <c r="K384" s="387"/>
      <c r="L384" s="408">
        <v>42425</v>
      </c>
      <c r="M384" s="398" t="s">
        <v>1160</v>
      </c>
      <c r="N384" s="157"/>
    </row>
    <row r="385" spans="1:14" s="57" customFormat="1" ht="35.25" customHeight="1">
      <c r="A385" s="406">
        <v>44</v>
      </c>
      <c r="B385" s="387"/>
      <c r="C385" s="394" t="s">
        <v>1161</v>
      </c>
      <c r="D385" s="395" t="s">
        <v>295</v>
      </c>
      <c r="E385" s="396" t="s">
        <v>1162</v>
      </c>
      <c r="F385" s="396" t="s">
        <v>1163</v>
      </c>
      <c r="G385" s="394" t="s">
        <v>1164</v>
      </c>
      <c r="H385" s="397">
        <v>20000</v>
      </c>
      <c r="I385" s="398" t="s">
        <v>3068</v>
      </c>
      <c r="J385" s="387"/>
      <c r="K385" s="387"/>
      <c r="L385" s="408">
        <v>42423</v>
      </c>
      <c r="M385" s="398" t="s">
        <v>1165</v>
      </c>
      <c r="N385" s="157"/>
    </row>
    <row r="386" spans="1:14" s="57" customFormat="1" ht="35.25" customHeight="1">
      <c r="A386" s="406">
        <v>45</v>
      </c>
      <c r="B386" s="387"/>
      <c r="C386" s="394" t="s">
        <v>504</v>
      </c>
      <c r="D386" s="395" t="s">
        <v>505</v>
      </c>
      <c r="E386" s="396" t="s">
        <v>506</v>
      </c>
      <c r="F386" s="396" t="s">
        <v>507</v>
      </c>
      <c r="G386" s="394" t="s">
        <v>508</v>
      </c>
      <c r="H386" s="397">
        <v>300</v>
      </c>
      <c r="I386" s="398" t="s">
        <v>3068</v>
      </c>
      <c r="J386" s="387"/>
      <c r="K386" s="387"/>
      <c r="L386" s="408">
        <v>42628</v>
      </c>
      <c r="M386" s="398" t="s">
        <v>509</v>
      </c>
      <c r="N386" s="157"/>
    </row>
    <row r="387" spans="1:14" s="57" customFormat="1" ht="35.25" customHeight="1">
      <c r="A387" s="413">
        <v>46</v>
      </c>
      <c r="B387" s="387"/>
      <c r="C387" s="386" t="s">
        <v>717</v>
      </c>
      <c r="D387" s="387" t="s">
        <v>718</v>
      </c>
      <c r="E387" s="388" t="s">
        <v>719</v>
      </c>
      <c r="F387" s="388" t="s">
        <v>720</v>
      </c>
      <c r="G387" s="386" t="s">
        <v>721</v>
      </c>
      <c r="H387" s="401">
        <v>519</v>
      </c>
      <c r="I387" s="390" t="s">
        <v>3068</v>
      </c>
      <c r="J387" s="387"/>
      <c r="K387" s="387"/>
      <c r="L387" s="408" t="s">
        <v>722</v>
      </c>
      <c r="M387" s="390" t="s">
        <v>723</v>
      </c>
      <c r="N387" s="157"/>
    </row>
    <row r="388" spans="1:14" s="57" customFormat="1" ht="35.25" customHeight="1">
      <c r="A388" s="413">
        <v>47</v>
      </c>
      <c r="B388" s="387"/>
      <c r="C388" s="386" t="s">
        <v>260</v>
      </c>
      <c r="D388" s="387" t="s">
        <v>724</v>
      </c>
      <c r="E388" s="388" t="s">
        <v>725</v>
      </c>
      <c r="F388" s="388" t="s">
        <v>726</v>
      </c>
      <c r="G388" s="386" t="s">
        <v>727</v>
      </c>
      <c r="H388" s="401">
        <v>13094</v>
      </c>
      <c r="I388" s="390" t="s">
        <v>3068</v>
      </c>
      <c r="J388" s="387"/>
      <c r="K388" s="387"/>
      <c r="L388" s="408" t="s">
        <v>722</v>
      </c>
      <c r="M388" s="390" t="s">
        <v>728</v>
      </c>
      <c r="N388" s="157"/>
    </row>
    <row r="389" spans="1:14" s="57" customFormat="1" ht="35.25" customHeight="1">
      <c r="A389" s="406">
        <v>48</v>
      </c>
      <c r="B389" s="387"/>
      <c r="C389" s="386" t="s">
        <v>510</v>
      </c>
      <c r="D389" s="387" t="s">
        <v>511</v>
      </c>
      <c r="E389" s="388" t="s">
        <v>512</v>
      </c>
      <c r="F389" s="388" t="s">
        <v>513</v>
      </c>
      <c r="G389" s="386" t="s">
        <v>514</v>
      </c>
      <c r="H389" s="401">
        <v>5000</v>
      </c>
      <c r="I389" s="390" t="s">
        <v>3068</v>
      </c>
      <c r="J389" s="387"/>
      <c r="K389" s="387"/>
      <c r="L389" s="408">
        <v>42586</v>
      </c>
      <c r="M389" s="390" t="s">
        <v>515</v>
      </c>
      <c r="N389" s="157"/>
    </row>
    <row r="390" spans="1:14" s="57" customFormat="1" ht="35.25" customHeight="1">
      <c r="A390" s="406">
        <v>49</v>
      </c>
      <c r="B390" s="387"/>
      <c r="C390" s="394" t="s">
        <v>1166</v>
      </c>
      <c r="D390" s="395" t="s">
        <v>1167</v>
      </c>
      <c r="E390" s="396" t="s">
        <v>1168</v>
      </c>
      <c r="F390" s="396" t="s">
        <v>1169</v>
      </c>
      <c r="G390" s="396" t="s">
        <v>3462</v>
      </c>
      <c r="H390" s="397">
        <v>16202</v>
      </c>
      <c r="I390" s="398"/>
      <c r="J390" s="387"/>
      <c r="K390" s="390" t="s">
        <v>3068</v>
      </c>
      <c r="L390" s="408">
        <v>42439</v>
      </c>
      <c r="M390" s="398" t="s">
        <v>1170</v>
      </c>
      <c r="N390" s="33"/>
    </row>
    <row r="391" spans="1:14" s="472" customFormat="1" ht="35.25" customHeight="1">
      <c r="A391" s="406">
        <v>50</v>
      </c>
      <c r="B391" s="387"/>
      <c r="C391" s="394" t="s">
        <v>1171</v>
      </c>
      <c r="D391" s="395" t="s">
        <v>1167</v>
      </c>
      <c r="E391" s="396" t="s">
        <v>1172</v>
      </c>
      <c r="F391" s="396" t="s">
        <v>1173</v>
      </c>
      <c r="G391" s="394" t="s">
        <v>1174</v>
      </c>
      <c r="H391" s="402">
        <v>2250</v>
      </c>
      <c r="I391" s="398" t="s">
        <v>3068</v>
      </c>
      <c r="J391" s="387"/>
      <c r="K391" s="387"/>
      <c r="L391" s="408">
        <v>42451</v>
      </c>
      <c r="M391" s="398" t="s">
        <v>1175</v>
      </c>
      <c r="N391" s="471"/>
    </row>
    <row r="392" spans="1:14" s="472" customFormat="1" ht="35.25" customHeight="1">
      <c r="A392" s="406">
        <v>51</v>
      </c>
      <c r="B392" s="387"/>
      <c r="C392" s="394" t="s">
        <v>2144</v>
      </c>
      <c r="D392" s="415" t="s">
        <v>2145</v>
      </c>
      <c r="E392" s="416" t="s">
        <v>2146</v>
      </c>
      <c r="F392" s="416" t="s">
        <v>2147</v>
      </c>
      <c r="G392" s="394" t="s">
        <v>3517</v>
      </c>
      <c r="H392" s="417">
        <v>500</v>
      </c>
      <c r="I392" s="418" t="s">
        <v>3068</v>
      </c>
      <c r="J392" s="387"/>
      <c r="K392" s="387"/>
      <c r="L392" s="419">
        <v>43360</v>
      </c>
      <c r="M392" s="418" t="s">
        <v>2148</v>
      </c>
      <c r="N392" s="471"/>
    </row>
    <row r="393" spans="1:14" s="472" customFormat="1" ht="35.25" customHeight="1">
      <c r="A393" s="406">
        <v>52</v>
      </c>
      <c r="B393" s="387"/>
      <c r="C393" s="394" t="s">
        <v>2149</v>
      </c>
      <c r="D393" s="415" t="s">
        <v>2150</v>
      </c>
      <c r="E393" s="416" t="s">
        <v>2151</v>
      </c>
      <c r="F393" s="416" t="s">
        <v>2152</v>
      </c>
      <c r="G393" s="394" t="s">
        <v>2153</v>
      </c>
      <c r="H393" s="417">
        <v>3200</v>
      </c>
      <c r="I393" s="418" t="s">
        <v>3068</v>
      </c>
      <c r="J393" s="387"/>
      <c r="K393" s="387"/>
      <c r="L393" s="419">
        <v>43362</v>
      </c>
      <c r="M393" s="418" t="s">
        <v>2154</v>
      </c>
      <c r="N393" s="471"/>
    </row>
    <row r="394" spans="1:14" s="472" customFormat="1" ht="35.25" customHeight="1">
      <c r="A394" s="406">
        <v>53</v>
      </c>
      <c r="B394" s="387"/>
      <c r="C394" s="394" t="s">
        <v>1177</v>
      </c>
      <c r="D394" s="119" t="s">
        <v>1178</v>
      </c>
      <c r="E394" s="158" t="s">
        <v>1179</v>
      </c>
      <c r="F394" s="158" t="s">
        <v>1180</v>
      </c>
      <c r="G394" s="394" t="s">
        <v>1181</v>
      </c>
      <c r="H394" s="404">
        <v>13421</v>
      </c>
      <c r="I394" s="119" t="s">
        <v>3068</v>
      </c>
      <c r="J394" s="387"/>
      <c r="K394" s="387"/>
      <c r="L394" s="405">
        <v>42440</v>
      </c>
      <c r="M394" s="158" t="s">
        <v>1182</v>
      </c>
      <c r="N394" s="471"/>
    </row>
    <row r="395" spans="1:14" s="472" customFormat="1" ht="35.25" customHeight="1">
      <c r="A395" s="406">
        <v>54</v>
      </c>
      <c r="B395" s="387"/>
      <c r="C395" s="394" t="s">
        <v>1183</v>
      </c>
      <c r="D395" s="395" t="s">
        <v>1176</v>
      </c>
      <c r="E395" s="394" t="s">
        <v>1203</v>
      </c>
      <c r="F395" s="394" t="s">
        <v>1204</v>
      </c>
      <c r="G395" s="394" t="s">
        <v>1716</v>
      </c>
      <c r="H395" s="397">
        <v>4700</v>
      </c>
      <c r="I395" s="398" t="s">
        <v>3068</v>
      </c>
      <c r="J395" s="387"/>
      <c r="K395" s="387"/>
      <c r="L395" s="408">
        <v>42451</v>
      </c>
      <c r="M395" s="398" t="s">
        <v>1205</v>
      </c>
      <c r="N395" s="471"/>
    </row>
    <row r="396" spans="1:14" s="472" customFormat="1" ht="35.25" customHeight="1">
      <c r="A396" s="783">
        <v>55</v>
      </c>
      <c r="B396" s="387"/>
      <c r="C396" s="394" t="s">
        <v>516</v>
      </c>
      <c r="D396" s="720" t="s">
        <v>517</v>
      </c>
      <c r="E396" s="715" t="s">
        <v>518</v>
      </c>
      <c r="F396" s="720" t="s">
        <v>519</v>
      </c>
      <c r="G396" s="394" t="s">
        <v>520</v>
      </c>
      <c r="H396" s="723">
        <v>10347</v>
      </c>
      <c r="I396" s="720"/>
      <c r="J396" s="387"/>
      <c r="K396" s="387"/>
      <c r="L396" s="712">
        <v>42629</v>
      </c>
      <c r="M396" s="720" t="s">
        <v>521</v>
      </c>
      <c r="N396" s="471"/>
    </row>
    <row r="397" spans="1:14" s="57" customFormat="1" ht="35.25" customHeight="1">
      <c r="A397" s="784"/>
      <c r="B397" s="387"/>
      <c r="C397" s="394" t="s">
        <v>522</v>
      </c>
      <c r="D397" s="721"/>
      <c r="E397" s="716"/>
      <c r="F397" s="721"/>
      <c r="G397" s="394" t="s">
        <v>523</v>
      </c>
      <c r="H397" s="799"/>
      <c r="I397" s="721"/>
      <c r="J397" s="387"/>
      <c r="K397" s="387"/>
      <c r="L397" s="713"/>
      <c r="M397" s="721"/>
      <c r="N397" s="33"/>
    </row>
    <row r="398" spans="1:14" s="472" customFormat="1" ht="35.25" customHeight="1">
      <c r="A398" s="784"/>
      <c r="B398" s="387"/>
      <c r="C398" s="394" t="s">
        <v>524</v>
      </c>
      <c r="D398" s="722"/>
      <c r="E398" s="716"/>
      <c r="F398" s="721"/>
      <c r="G398" s="394" t="s">
        <v>525</v>
      </c>
      <c r="H398" s="799"/>
      <c r="I398" s="721"/>
      <c r="J398" s="387"/>
      <c r="K398" s="387"/>
      <c r="L398" s="713"/>
      <c r="M398" s="721"/>
      <c r="N398" s="471"/>
    </row>
    <row r="399" spans="1:14" s="472" customFormat="1" ht="35.25" customHeight="1">
      <c r="A399" s="784"/>
      <c r="B399" s="387"/>
      <c r="C399" s="394" t="s">
        <v>526</v>
      </c>
      <c r="D399" s="395" t="s">
        <v>527</v>
      </c>
      <c r="E399" s="716"/>
      <c r="F399" s="721"/>
      <c r="G399" s="394" t="s">
        <v>528</v>
      </c>
      <c r="H399" s="799"/>
      <c r="I399" s="721"/>
      <c r="J399" s="387"/>
      <c r="K399" s="387"/>
      <c r="L399" s="713"/>
      <c r="M399" s="721"/>
      <c r="N399" s="471"/>
    </row>
    <row r="400" spans="1:14" s="472" customFormat="1" ht="35.25" customHeight="1">
      <c r="A400" s="785"/>
      <c r="B400" s="387"/>
      <c r="C400" s="394" t="s">
        <v>529</v>
      </c>
      <c r="D400" s="395" t="s">
        <v>530</v>
      </c>
      <c r="E400" s="717"/>
      <c r="F400" s="722"/>
      <c r="G400" s="394" t="s">
        <v>531</v>
      </c>
      <c r="H400" s="724"/>
      <c r="I400" s="722"/>
      <c r="J400" s="387"/>
      <c r="K400" s="387"/>
      <c r="L400" s="714"/>
      <c r="M400" s="722"/>
      <c r="N400" s="471"/>
    </row>
    <row r="401" spans="1:14" s="472" customFormat="1" ht="35.25" customHeight="1">
      <c r="A401" s="387">
        <v>56</v>
      </c>
      <c r="B401" s="387"/>
      <c r="C401" s="387" t="s">
        <v>1959</v>
      </c>
      <c r="D401" s="395" t="s">
        <v>1960</v>
      </c>
      <c r="E401" s="407" t="s">
        <v>1961</v>
      </c>
      <c r="F401" s="395" t="s">
        <v>1962</v>
      </c>
      <c r="G401" s="407" t="s">
        <v>1963</v>
      </c>
      <c r="H401" s="420">
        <v>19500</v>
      </c>
      <c r="I401" s="398" t="s">
        <v>3068</v>
      </c>
      <c r="J401" s="395"/>
      <c r="K401" s="395"/>
      <c r="L401" s="421">
        <v>43314</v>
      </c>
      <c r="M401" s="395" t="s">
        <v>1964</v>
      </c>
      <c r="N401" s="471"/>
    </row>
    <row r="402" spans="1:14" s="472" customFormat="1" ht="35.25" customHeight="1">
      <c r="A402" s="387">
        <v>57</v>
      </c>
      <c r="B402" s="387"/>
      <c r="C402" s="387" t="s">
        <v>1965</v>
      </c>
      <c r="D402" s="395" t="s">
        <v>1966</v>
      </c>
      <c r="E402" s="407" t="s">
        <v>1967</v>
      </c>
      <c r="F402" s="395" t="s">
        <v>1968</v>
      </c>
      <c r="G402" s="395" t="s">
        <v>1694</v>
      </c>
      <c r="H402" s="420">
        <v>200</v>
      </c>
      <c r="I402" s="398" t="s">
        <v>3068</v>
      </c>
      <c r="J402" s="395"/>
      <c r="K402" s="395"/>
      <c r="L402" s="421">
        <v>43329</v>
      </c>
      <c r="M402" s="395" t="s">
        <v>1969</v>
      </c>
      <c r="N402" s="471"/>
    </row>
    <row r="403" spans="1:14" s="472" customFormat="1" ht="35.25" customHeight="1">
      <c r="A403" s="387">
        <v>58</v>
      </c>
      <c r="B403" s="387"/>
      <c r="C403" s="387" t="s">
        <v>2842</v>
      </c>
      <c r="D403" s="387" t="s">
        <v>2843</v>
      </c>
      <c r="E403" s="388" t="s">
        <v>2844</v>
      </c>
      <c r="F403" s="387" t="s">
        <v>2845</v>
      </c>
      <c r="G403" s="422" t="s">
        <v>2846</v>
      </c>
      <c r="H403" s="420">
        <v>50000</v>
      </c>
      <c r="I403" s="390" t="s">
        <v>3068</v>
      </c>
      <c r="J403" s="387"/>
      <c r="K403" s="387"/>
      <c r="L403" s="423">
        <v>42814</v>
      </c>
      <c r="M403" s="387" t="s">
        <v>2847</v>
      </c>
      <c r="N403" s="471"/>
    </row>
    <row r="404" spans="1:14" s="472" customFormat="1" ht="35.25" customHeight="1">
      <c r="A404" s="387">
        <v>59</v>
      </c>
      <c r="B404" s="387"/>
      <c r="C404" s="387" t="s">
        <v>790</v>
      </c>
      <c r="D404" s="387" t="s">
        <v>791</v>
      </c>
      <c r="E404" s="388" t="s">
        <v>792</v>
      </c>
      <c r="F404" s="387" t="s">
        <v>793</v>
      </c>
      <c r="G404" s="422" t="s">
        <v>794</v>
      </c>
      <c r="H404" s="424">
        <v>31036</v>
      </c>
      <c r="I404" s="390" t="s">
        <v>3068</v>
      </c>
      <c r="J404" s="387"/>
      <c r="K404" s="387"/>
      <c r="L404" s="423">
        <v>42864</v>
      </c>
      <c r="M404" s="387" t="s">
        <v>795</v>
      </c>
      <c r="N404" s="471"/>
    </row>
    <row r="405" spans="1:14" s="472" customFormat="1" ht="35.25" customHeight="1">
      <c r="A405" s="501"/>
      <c r="B405" s="502"/>
      <c r="C405" s="501"/>
      <c r="D405" s="387"/>
      <c r="E405" s="388"/>
      <c r="F405" s="387"/>
      <c r="G405" s="422"/>
      <c r="H405" s="424"/>
      <c r="I405" s="390"/>
      <c r="J405" s="387"/>
      <c r="K405" s="387"/>
      <c r="L405" s="423"/>
      <c r="M405" s="387"/>
      <c r="N405" s="471"/>
    </row>
    <row r="406" spans="1:14" s="472" customFormat="1" ht="35.25" customHeight="1">
      <c r="A406" s="708">
        <v>2.4</v>
      </c>
      <c r="B406" s="709"/>
      <c r="C406" s="349" t="s">
        <v>1073</v>
      </c>
      <c r="D406" s="35"/>
      <c r="E406" s="35"/>
      <c r="F406" s="35"/>
      <c r="G406" s="35"/>
      <c r="H406" s="279">
        <f>SUM(H407:H522)</f>
        <v>1465373</v>
      </c>
      <c r="I406" s="350"/>
      <c r="J406" s="351"/>
      <c r="K406" s="351"/>
      <c r="L406" s="351"/>
      <c r="M406" s="351"/>
      <c r="N406" s="471"/>
    </row>
    <row r="407" spans="1:14" s="472" customFormat="1" ht="35.25" customHeight="1">
      <c r="A407" s="20">
        <v>1</v>
      </c>
      <c r="B407" s="448"/>
      <c r="C407" s="21" t="s">
        <v>1413</v>
      </c>
      <c r="D407" s="21" t="s">
        <v>1414</v>
      </c>
      <c r="E407" s="21" t="s">
        <v>1415</v>
      </c>
      <c r="F407" s="21" t="s">
        <v>1416</v>
      </c>
      <c r="G407" s="21" t="s">
        <v>1417</v>
      </c>
      <c r="H407" s="449">
        <v>5093</v>
      </c>
      <c r="I407" s="20" t="s">
        <v>3068</v>
      </c>
      <c r="J407" s="20"/>
      <c r="K407" s="20"/>
      <c r="L407" s="262" t="s">
        <v>1418</v>
      </c>
      <c r="M407" s="21" t="s">
        <v>1419</v>
      </c>
      <c r="N407" s="471"/>
    </row>
    <row r="408" spans="1:14" s="472" customFormat="1" ht="35.25" customHeight="1">
      <c r="A408" s="683">
        <v>2</v>
      </c>
      <c r="B408" s="450"/>
      <c r="C408" s="32" t="s">
        <v>1420</v>
      </c>
      <c r="D408" s="32" t="s">
        <v>1421</v>
      </c>
      <c r="E408" s="705" t="s">
        <v>1422</v>
      </c>
      <c r="F408" s="667" t="s">
        <v>1423</v>
      </c>
      <c r="G408" s="32" t="s">
        <v>1424</v>
      </c>
      <c r="H408" s="439">
        <v>3050</v>
      </c>
      <c r="I408" s="683" t="s">
        <v>3068</v>
      </c>
      <c r="J408" s="26"/>
      <c r="K408" s="26"/>
      <c r="L408" s="692" t="s">
        <v>1418</v>
      </c>
      <c r="M408" s="667" t="s">
        <v>1430</v>
      </c>
      <c r="N408" s="471"/>
    </row>
    <row r="409" spans="1:14" s="472" customFormat="1" ht="35.25" customHeight="1">
      <c r="A409" s="701"/>
      <c r="B409" s="450"/>
      <c r="C409" s="32" t="s">
        <v>1425</v>
      </c>
      <c r="D409" s="32" t="s">
        <v>1426</v>
      </c>
      <c r="E409" s="706"/>
      <c r="F409" s="687"/>
      <c r="G409" s="32" t="s">
        <v>1427</v>
      </c>
      <c r="H409" s="439">
        <v>2800</v>
      </c>
      <c r="I409" s="701"/>
      <c r="J409" s="26"/>
      <c r="K409" s="26"/>
      <c r="L409" s="696"/>
      <c r="M409" s="687"/>
      <c r="N409" s="471"/>
    </row>
    <row r="410" spans="1:14" s="472" customFormat="1" ht="35.25" customHeight="1">
      <c r="A410" s="684"/>
      <c r="B410" s="450"/>
      <c r="C410" s="32" t="s">
        <v>1428</v>
      </c>
      <c r="D410" s="32" t="s">
        <v>1429</v>
      </c>
      <c r="E410" s="707"/>
      <c r="F410" s="668"/>
      <c r="G410" s="32" t="s">
        <v>1427</v>
      </c>
      <c r="H410" s="439">
        <v>2800</v>
      </c>
      <c r="I410" s="684"/>
      <c r="J410" s="26"/>
      <c r="K410" s="26"/>
      <c r="L410" s="693"/>
      <c r="M410" s="668"/>
      <c r="N410" s="471"/>
    </row>
    <row r="411" spans="1:14" s="472" customFormat="1" ht="35.25" customHeight="1">
      <c r="A411" s="671">
        <v>3</v>
      </c>
      <c r="B411" s="451"/>
      <c r="C411" s="313" t="s">
        <v>1431</v>
      </c>
      <c r="D411" s="313" t="s">
        <v>1432</v>
      </c>
      <c r="E411" s="673" t="s">
        <v>1433</v>
      </c>
      <c r="F411" s="673" t="s">
        <v>1434</v>
      </c>
      <c r="G411" s="313" t="s">
        <v>1435</v>
      </c>
      <c r="H411" s="373">
        <v>3050</v>
      </c>
      <c r="I411" s="671" t="s">
        <v>3068</v>
      </c>
      <c r="J411" s="80"/>
      <c r="K411" s="80"/>
      <c r="L411" s="81" t="s">
        <v>1418</v>
      </c>
      <c r="M411" s="673" t="s">
        <v>2433</v>
      </c>
      <c r="N411" s="471"/>
    </row>
    <row r="412" spans="1:14" s="472" customFormat="1" ht="35.25" customHeight="1">
      <c r="A412" s="703"/>
      <c r="B412" s="451"/>
      <c r="C412" s="313" t="s">
        <v>1436</v>
      </c>
      <c r="D412" s="313" t="s">
        <v>1432</v>
      </c>
      <c r="E412" s="704"/>
      <c r="F412" s="704"/>
      <c r="G412" s="313" t="s">
        <v>1437</v>
      </c>
      <c r="H412" s="373">
        <v>2300</v>
      </c>
      <c r="I412" s="703"/>
      <c r="J412" s="80"/>
      <c r="K412" s="80"/>
      <c r="L412" s="81" t="s">
        <v>1418</v>
      </c>
      <c r="M412" s="704"/>
      <c r="N412" s="471"/>
    </row>
    <row r="413" spans="1:14" s="472" customFormat="1" ht="35.25" customHeight="1">
      <c r="A413" s="703"/>
      <c r="B413" s="451"/>
      <c r="C413" s="313" t="s">
        <v>1438</v>
      </c>
      <c r="D413" s="313" t="s">
        <v>1432</v>
      </c>
      <c r="E413" s="704"/>
      <c r="F413" s="704"/>
      <c r="G413" s="313" t="s">
        <v>3983</v>
      </c>
      <c r="H413" s="373">
        <v>3000</v>
      </c>
      <c r="I413" s="703"/>
      <c r="J413" s="80"/>
      <c r="K413" s="80"/>
      <c r="L413" s="81" t="s">
        <v>1418</v>
      </c>
      <c r="M413" s="704"/>
      <c r="N413" s="471"/>
    </row>
    <row r="414" spans="1:14" s="472" customFormat="1" ht="35.25" customHeight="1">
      <c r="A414" s="672"/>
      <c r="B414" s="451"/>
      <c r="C414" s="313" t="s">
        <v>1439</v>
      </c>
      <c r="D414" s="313" t="s">
        <v>1432</v>
      </c>
      <c r="E414" s="674"/>
      <c r="F414" s="674"/>
      <c r="G414" s="313" t="s">
        <v>1440</v>
      </c>
      <c r="H414" s="373">
        <v>2350</v>
      </c>
      <c r="I414" s="672"/>
      <c r="J414" s="80"/>
      <c r="K414" s="80"/>
      <c r="L414" s="81" t="s">
        <v>1418</v>
      </c>
      <c r="M414" s="674"/>
      <c r="N414" s="471"/>
    </row>
    <row r="415" spans="1:14" s="472" customFormat="1" ht="35.25" customHeight="1">
      <c r="A415" s="20">
        <v>4</v>
      </c>
      <c r="B415" s="448"/>
      <c r="C415" s="21" t="s">
        <v>1441</v>
      </c>
      <c r="D415" s="21" t="s">
        <v>1442</v>
      </c>
      <c r="E415" s="21" t="s">
        <v>1443</v>
      </c>
      <c r="F415" s="21" t="s">
        <v>2435</v>
      </c>
      <c r="G415" s="21" t="s">
        <v>1444</v>
      </c>
      <c r="H415" s="449">
        <v>20050</v>
      </c>
      <c r="I415" s="20" t="s">
        <v>3068</v>
      </c>
      <c r="J415" s="20"/>
      <c r="K415" s="20"/>
      <c r="L415" s="262" t="s">
        <v>1418</v>
      </c>
      <c r="M415" s="21" t="s">
        <v>1445</v>
      </c>
      <c r="N415" s="471"/>
    </row>
    <row r="416" spans="1:14" s="472" customFormat="1" ht="35.25" customHeight="1">
      <c r="A416" s="20">
        <v>5</v>
      </c>
      <c r="B416" s="448"/>
      <c r="C416" s="21" t="s">
        <v>1446</v>
      </c>
      <c r="D416" s="21" t="s">
        <v>1447</v>
      </c>
      <c r="E416" s="21" t="s">
        <v>618</v>
      </c>
      <c r="F416" s="21" t="s">
        <v>619</v>
      </c>
      <c r="G416" s="21" t="s">
        <v>620</v>
      </c>
      <c r="H416" s="449">
        <v>7700</v>
      </c>
      <c r="I416" s="20" t="s">
        <v>3068</v>
      </c>
      <c r="J416" s="20"/>
      <c r="K416" s="20"/>
      <c r="L416" s="262" t="s">
        <v>1418</v>
      </c>
      <c r="M416" s="21" t="s">
        <v>621</v>
      </c>
      <c r="N416" s="471"/>
    </row>
    <row r="417" spans="1:14" s="472" customFormat="1" ht="35.25" customHeight="1">
      <c r="A417" s="20">
        <v>6</v>
      </c>
      <c r="B417" s="448"/>
      <c r="C417" s="454" t="s">
        <v>622</v>
      </c>
      <c r="D417" s="21" t="s">
        <v>623</v>
      </c>
      <c r="E417" s="455" t="s">
        <v>624</v>
      </c>
      <c r="F417" s="455" t="s">
        <v>2436</v>
      </c>
      <c r="G417" s="456" t="s">
        <v>2244</v>
      </c>
      <c r="H417" s="456">
        <v>6491</v>
      </c>
      <c r="I417" s="20" t="s">
        <v>3068</v>
      </c>
      <c r="J417" s="20"/>
      <c r="K417" s="20"/>
      <c r="L417" s="262" t="s">
        <v>1418</v>
      </c>
      <c r="M417" s="21" t="s">
        <v>625</v>
      </c>
      <c r="N417" s="471"/>
    </row>
    <row r="418" spans="1:14" s="472" customFormat="1" ht="35.25" customHeight="1">
      <c r="A418" s="20">
        <v>7</v>
      </c>
      <c r="B418" s="448"/>
      <c r="C418" s="454" t="s">
        <v>626</v>
      </c>
      <c r="D418" s="21" t="s">
        <v>627</v>
      </c>
      <c r="E418" s="455" t="s">
        <v>628</v>
      </c>
      <c r="F418" s="455" t="s">
        <v>2437</v>
      </c>
      <c r="G418" s="456" t="s">
        <v>629</v>
      </c>
      <c r="H418" s="456">
        <v>15200</v>
      </c>
      <c r="I418" s="20" t="s">
        <v>3068</v>
      </c>
      <c r="J418" s="20"/>
      <c r="K418" s="20"/>
      <c r="L418" s="262" t="s">
        <v>1418</v>
      </c>
      <c r="M418" s="21" t="s">
        <v>630</v>
      </c>
      <c r="N418" s="471"/>
    </row>
    <row r="419" spans="1:14" s="472" customFormat="1" ht="35.25" customHeight="1">
      <c r="A419" s="20"/>
      <c r="B419" s="448"/>
      <c r="C419" s="454"/>
      <c r="D419" s="21"/>
      <c r="E419" s="455"/>
      <c r="F419" s="455"/>
      <c r="G419" s="456"/>
      <c r="H419" s="456"/>
      <c r="I419" s="20"/>
      <c r="J419" s="20"/>
      <c r="K419" s="20"/>
      <c r="L419" s="262"/>
      <c r="M419" s="21"/>
      <c r="N419" s="471"/>
    </row>
    <row r="420" spans="1:14" s="472" customFormat="1" ht="35.25" customHeight="1">
      <c r="A420" s="683">
        <v>8</v>
      </c>
      <c r="B420" s="450"/>
      <c r="C420" s="457" t="s">
        <v>1526</v>
      </c>
      <c r="D420" s="667" t="s">
        <v>1527</v>
      </c>
      <c r="E420" s="685" t="s">
        <v>1528</v>
      </c>
      <c r="F420" s="685" t="s">
        <v>1529</v>
      </c>
      <c r="G420" s="458" t="s">
        <v>1530</v>
      </c>
      <c r="H420" s="458">
        <v>11470</v>
      </c>
      <c r="I420" s="683" t="s">
        <v>3068</v>
      </c>
      <c r="J420" s="26"/>
      <c r="K420" s="26"/>
      <c r="L420" s="692" t="s">
        <v>1418</v>
      </c>
      <c r="M420" s="667" t="s">
        <v>1533</v>
      </c>
      <c r="N420" s="471"/>
    </row>
    <row r="421" spans="1:14" s="472" customFormat="1" ht="35.25" customHeight="1">
      <c r="A421" s="684"/>
      <c r="B421" s="26"/>
      <c r="C421" s="457" t="s">
        <v>1531</v>
      </c>
      <c r="D421" s="668"/>
      <c r="E421" s="686"/>
      <c r="F421" s="686"/>
      <c r="G421" s="458" t="s">
        <v>1532</v>
      </c>
      <c r="H421" s="458">
        <v>11470</v>
      </c>
      <c r="I421" s="684"/>
      <c r="J421" s="26"/>
      <c r="K421" s="26"/>
      <c r="L421" s="693"/>
      <c r="M421" s="668"/>
      <c r="N421" s="471"/>
    </row>
    <row r="422" spans="1:14" s="472" customFormat="1" ht="35.25" customHeight="1">
      <c r="A422" s="20">
        <v>9</v>
      </c>
      <c r="B422" s="20"/>
      <c r="C422" s="454" t="s">
        <v>1534</v>
      </c>
      <c r="D422" s="21" t="s">
        <v>1535</v>
      </c>
      <c r="E422" s="459" t="s">
        <v>1536</v>
      </c>
      <c r="F422" s="459" t="s">
        <v>2434</v>
      </c>
      <c r="G422" s="456" t="s">
        <v>2245</v>
      </c>
      <c r="H422" s="456">
        <v>767</v>
      </c>
      <c r="I422" s="20" t="s">
        <v>3068</v>
      </c>
      <c r="J422" s="20"/>
      <c r="K422" s="20"/>
      <c r="L422" s="262" t="s">
        <v>1418</v>
      </c>
      <c r="M422" s="21" t="s">
        <v>1537</v>
      </c>
      <c r="N422" s="471"/>
    </row>
    <row r="423" spans="1:14" s="472" customFormat="1" ht="35.25" customHeight="1">
      <c r="A423" s="683">
        <v>10</v>
      </c>
      <c r="B423" s="26"/>
      <c r="C423" s="457"/>
      <c r="D423" s="32"/>
      <c r="E423" s="685" t="s">
        <v>2246</v>
      </c>
      <c r="F423" s="685" t="s">
        <v>2247</v>
      </c>
      <c r="G423" s="458"/>
      <c r="H423" s="458"/>
      <c r="I423" s="683" t="s">
        <v>3068</v>
      </c>
      <c r="J423" s="26"/>
      <c r="K423" s="26"/>
      <c r="L423" s="692" t="s">
        <v>1418</v>
      </c>
      <c r="M423" s="667" t="s">
        <v>1539</v>
      </c>
      <c r="N423" s="471"/>
    </row>
    <row r="424" spans="1:14" s="453" customFormat="1" ht="35.25" customHeight="1">
      <c r="A424" s="701"/>
      <c r="B424" s="26"/>
      <c r="C424" s="457" t="s">
        <v>2248</v>
      </c>
      <c r="D424" s="32" t="s">
        <v>1538</v>
      </c>
      <c r="E424" s="702"/>
      <c r="F424" s="702"/>
      <c r="G424" s="458" t="s">
        <v>2249</v>
      </c>
      <c r="H424" s="458">
        <v>5506</v>
      </c>
      <c r="I424" s="701"/>
      <c r="J424" s="26"/>
      <c r="K424" s="26"/>
      <c r="L424" s="696"/>
      <c r="M424" s="687"/>
      <c r="N424" s="191"/>
    </row>
    <row r="425" spans="1:14" s="356" customFormat="1" ht="35.25" customHeight="1">
      <c r="A425" s="20">
        <v>11</v>
      </c>
      <c r="B425" s="20"/>
      <c r="C425" s="454" t="s">
        <v>1540</v>
      </c>
      <c r="D425" s="21" t="s">
        <v>1541</v>
      </c>
      <c r="E425" s="455" t="s">
        <v>1542</v>
      </c>
      <c r="F425" s="454" t="s">
        <v>1543</v>
      </c>
      <c r="G425" s="456" t="s">
        <v>1544</v>
      </c>
      <c r="H425" s="456">
        <v>14510</v>
      </c>
      <c r="I425" s="20" t="s">
        <v>3068</v>
      </c>
      <c r="J425" s="20"/>
      <c r="K425" s="20"/>
      <c r="L425" s="262" t="s">
        <v>1418</v>
      </c>
      <c r="M425" s="21" t="s">
        <v>1545</v>
      </c>
      <c r="N425" s="355"/>
    </row>
    <row r="426" spans="1:115" s="55" customFormat="1" ht="35.25" customHeight="1">
      <c r="A426" s="20">
        <v>12</v>
      </c>
      <c r="B426" s="20"/>
      <c r="C426" s="454" t="s">
        <v>1546</v>
      </c>
      <c r="D426" s="21" t="s">
        <v>1547</v>
      </c>
      <c r="E426" s="455" t="s">
        <v>1548</v>
      </c>
      <c r="F426" s="21" t="s">
        <v>2438</v>
      </c>
      <c r="G426" s="456" t="s">
        <v>1549</v>
      </c>
      <c r="H426" s="456">
        <v>14800</v>
      </c>
      <c r="I426" s="20" t="s">
        <v>3068</v>
      </c>
      <c r="J426" s="20"/>
      <c r="K426" s="20"/>
      <c r="L426" s="262" t="s">
        <v>1418</v>
      </c>
      <c r="M426" s="21" t="s">
        <v>1550</v>
      </c>
      <c r="N426" s="425"/>
      <c r="O426" s="426"/>
      <c r="P426" s="426"/>
      <c r="Q426" s="426"/>
      <c r="R426" s="426"/>
      <c r="S426" s="426"/>
      <c r="T426" s="426"/>
      <c r="U426" s="426"/>
      <c r="V426" s="426"/>
      <c r="W426" s="426"/>
      <c r="X426" s="426"/>
      <c r="Y426" s="426"/>
      <c r="Z426" s="426"/>
      <c r="AA426" s="426"/>
      <c r="AB426" s="426"/>
      <c r="AC426" s="426"/>
      <c r="AD426" s="426"/>
      <c r="AE426" s="426"/>
      <c r="AF426" s="426"/>
      <c r="AG426" s="426"/>
      <c r="AH426" s="426"/>
      <c r="AI426" s="426"/>
      <c r="AJ426" s="426"/>
      <c r="AK426" s="426"/>
      <c r="AL426" s="426"/>
      <c r="AM426" s="426"/>
      <c r="AN426" s="426"/>
      <c r="AO426" s="426"/>
      <c r="AP426" s="426"/>
      <c r="AQ426" s="426"/>
      <c r="AR426" s="426"/>
      <c r="AS426" s="426"/>
      <c r="AT426" s="426"/>
      <c r="AU426" s="426"/>
      <c r="AV426" s="426"/>
      <c r="AW426" s="426"/>
      <c r="AX426" s="426"/>
      <c r="AY426" s="426"/>
      <c r="AZ426" s="426"/>
      <c r="BA426" s="426"/>
      <c r="BB426" s="426"/>
      <c r="BC426" s="426"/>
      <c r="BD426" s="426"/>
      <c r="BE426" s="426"/>
      <c r="BF426" s="426"/>
      <c r="BG426" s="426"/>
      <c r="BH426" s="426"/>
      <c r="BI426" s="426"/>
      <c r="BJ426" s="426"/>
      <c r="BK426" s="426"/>
      <c r="BL426" s="426"/>
      <c r="BM426" s="426"/>
      <c r="BN426" s="426"/>
      <c r="BO426" s="426"/>
      <c r="BP426" s="426"/>
      <c r="BQ426" s="426"/>
      <c r="BR426" s="426"/>
      <c r="BS426" s="426"/>
      <c r="BT426" s="426"/>
      <c r="BU426" s="426"/>
      <c r="BV426" s="426"/>
      <c r="BW426" s="426"/>
      <c r="BX426" s="426"/>
      <c r="BY426" s="426"/>
      <c r="BZ426" s="426"/>
      <c r="CA426" s="426"/>
      <c r="CB426" s="426"/>
      <c r="CC426" s="426"/>
      <c r="CD426" s="426"/>
      <c r="CE426" s="426"/>
      <c r="CF426" s="426"/>
      <c r="CG426" s="426"/>
      <c r="CH426" s="426"/>
      <c r="CI426" s="426"/>
      <c r="CJ426" s="426"/>
      <c r="CK426" s="426"/>
      <c r="CL426" s="426"/>
      <c r="CM426" s="426"/>
      <c r="CN426" s="426"/>
      <c r="CO426" s="426"/>
      <c r="CP426" s="426"/>
      <c r="CQ426" s="426"/>
      <c r="CR426" s="426"/>
      <c r="CS426" s="426"/>
      <c r="CT426" s="426"/>
      <c r="CU426" s="426"/>
      <c r="CV426" s="426"/>
      <c r="CW426" s="426"/>
      <c r="CX426" s="426"/>
      <c r="CY426" s="426"/>
      <c r="CZ426" s="426"/>
      <c r="DA426" s="426"/>
      <c r="DB426" s="426"/>
      <c r="DC426" s="426"/>
      <c r="DD426" s="426"/>
      <c r="DE426" s="426"/>
      <c r="DF426" s="426"/>
      <c r="DG426" s="426"/>
      <c r="DH426" s="426"/>
      <c r="DI426" s="426"/>
      <c r="DJ426" s="426"/>
      <c r="DK426" s="426"/>
    </row>
    <row r="427" spans="1:115" s="55" customFormat="1" ht="35.25" customHeight="1">
      <c r="A427" s="20">
        <v>13</v>
      </c>
      <c r="B427" s="20"/>
      <c r="C427" s="454" t="s">
        <v>2795</v>
      </c>
      <c r="D427" s="21" t="s">
        <v>2796</v>
      </c>
      <c r="E427" s="455" t="s">
        <v>1068</v>
      </c>
      <c r="F427" s="455" t="s">
        <v>2797</v>
      </c>
      <c r="G427" s="456" t="s">
        <v>3983</v>
      </c>
      <c r="H427" s="456">
        <v>3000</v>
      </c>
      <c r="I427" s="20" t="s">
        <v>3068</v>
      </c>
      <c r="J427" s="20"/>
      <c r="K427" s="20"/>
      <c r="L427" s="460">
        <v>42185</v>
      </c>
      <c r="M427" s="21" t="s">
        <v>2798</v>
      </c>
      <c r="N427" s="425"/>
      <c r="O427" s="426"/>
      <c r="P427" s="426"/>
      <c r="Q427" s="426"/>
      <c r="R427" s="426"/>
      <c r="S427" s="426"/>
      <c r="T427" s="426"/>
      <c r="U427" s="426"/>
      <c r="V427" s="426"/>
      <c r="W427" s="426"/>
      <c r="X427" s="426"/>
      <c r="Y427" s="426"/>
      <c r="Z427" s="426"/>
      <c r="AA427" s="426"/>
      <c r="AB427" s="426"/>
      <c r="AC427" s="426"/>
      <c r="AD427" s="426"/>
      <c r="AE427" s="426"/>
      <c r="AF427" s="426"/>
      <c r="AG427" s="426"/>
      <c r="AH427" s="426"/>
      <c r="AI427" s="426"/>
      <c r="AJ427" s="426"/>
      <c r="AK427" s="426"/>
      <c r="AL427" s="426"/>
      <c r="AM427" s="426"/>
      <c r="AN427" s="426"/>
      <c r="AO427" s="426"/>
      <c r="AP427" s="426"/>
      <c r="AQ427" s="426"/>
      <c r="AR427" s="426"/>
      <c r="AS427" s="426"/>
      <c r="AT427" s="426"/>
      <c r="AU427" s="426"/>
      <c r="AV427" s="426"/>
      <c r="AW427" s="426"/>
      <c r="AX427" s="426"/>
      <c r="AY427" s="426"/>
      <c r="AZ427" s="426"/>
      <c r="BA427" s="426"/>
      <c r="BB427" s="426"/>
      <c r="BC427" s="426"/>
      <c r="BD427" s="426"/>
      <c r="BE427" s="426"/>
      <c r="BF427" s="426"/>
      <c r="BG427" s="426"/>
      <c r="BH427" s="426"/>
      <c r="BI427" s="426"/>
      <c r="BJ427" s="426"/>
      <c r="BK427" s="426"/>
      <c r="BL427" s="426"/>
      <c r="BM427" s="426"/>
      <c r="BN427" s="426"/>
      <c r="BO427" s="426"/>
      <c r="BP427" s="426"/>
      <c r="BQ427" s="426"/>
      <c r="BR427" s="426"/>
      <c r="BS427" s="426"/>
      <c r="BT427" s="426"/>
      <c r="BU427" s="426"/>
      <c r="BV427" s="426"/>
      <c r="BW427" s="426"/>
      <c r="BX427" s="426"/>
      <c r="BY427" s="426"/>
      <c r="BZ427" s="426"/>
      <c r="CA427" s="426"/>
      <c r="CB427" s="426"/>
      <c r="CC427" s="426"/>
      <c r="CD427" s="426"/>
      <c r="CE427" s="426"/>
      <c r="CF427" s="426"/>
      <c r="CG427" s="426"/>
      <c r="CH427" s="426"/>
      <c r="CI427" s="426"/>
      <c r="CJ427" s="426"/>
      <c r="CK427" s="426"/>
      <c r="CL427" s="426"/>
      <c r="CM427" s="426"/>
      <c r="CN427" s="426"/>
      <c r="CO427" s="426"/>
      <c r="CP427" s="426"/>
      <c r="CQ427" s="426"/>
      <c r="CR427" s="426"/>
      <c r="CS427" s="426"/>
      <c r="CT427" s="426"/>
      <c r="CU427" s="426"/>
      <c r="CV427" s="426"/>
      <c r="CW427" s="426"/>
      <c r="CX427" s="426"/>
      <c r="CY427" s="426"/>
      <c r="CZ427" s="426"/>
      <c r="DA427" s="426"/>
      <c r="DB427" s="426"/>
      <c r="DC427" s="426"/>
      <c r="DD427" s="426"/>
      <c r="DE427" s="426"/>
      <c r="DF427" s="426"/>
      <c r="DG427" s="426"/>
      <c r="DH427" s="426"/>
      <c r="DI427" s="426"/>
      <c r="DJ427" s="426"/>
      <c r="DK427" s="426"/>
    </row>
    <row r="428" spans="1:115" s="55" customFormat="1" ht="53.25" customHeight="1">
      <c r="A428" s="688">
        <v>14</v>
      </c>
      <c r="B428" s="20"/>
      <c r="C428" s="454" t="s">
        <v>1551</v>
      </c>
      <c r="D428" s="688" t="s">
        <v>1552</v>
      </c>
      <c r="E428" s="697" t="s">
        <v>1553</v>
      </c>
      <c r="F428" s="699" t="s">
        <v>1554</v>
      </c>
      <c r="G428" s="456" t="s">
        <v>1555</v>
      </c>
      <c r="H428" s="456">
        <v>4832</v>
      </c>
      <c r="I428" s="20" t="s">
        <v>3068</v>
      </c>
      <c r="J428" s="20"/>
      <c r="K428" s="20"/>
      <c r="L428" s="262" t="s">
        <v>1418</v>
      </c>
      <c r="M428" s="688" t="s">
        <v>1557</v>
      </c>
      <c r="N428" s="427"/>
      <c r="O428" s="426"/>
      <c r="P428" s="426"/>
      <c r="Q428" s="426"/>
      <c r="R428" s="426"/>
      <c r="S428" s="426"/>
      <c r="T428" s="426"/>
      <c r="U428" s="426"/>
      <c r="V428" s="426"/>
      <c r="W428" s="426"/>
      <c r="X428" s="426"/>
      <c r="Y428" s="426"/>
      <c r="Z428" s="426"/>
      <c r="AA428" s="426"/>
      <c r="AB428" s="426"/>
      <c r="AC428" s="426"/>
      <c r="AD428" s="426"/>
      <c r="AE428" s="426"/>
      <c r="AF428" s="426"/>
      <c r="AG428" s="426"/>
      <c r="AH428" s="426"/>
      <c r="AI428" s="426"/>
      <c r="AJ428" s="426"/>
      <c r="AK428" s="426"/>
      <c r="AL428" s="426"/>
      <c r="AM428" s="426"/>
      <c r="AN428" s="426"/>
      <c r="AO428" s="426"/>
      <c r="AP428" s="426"/>
      <c r="AQ428" s="426"/>
      <c r="AR428" s="426"/>
      <c r="AS428" s="426"/>
      <c r="AT428" s="426"/>
      <c r="AU428" s="426"/>
      <c r="AV428" s="426"/>
      <c r="AW428" s="426"/>
      <c r="AX428" s="426"/>
      <c r="AY428" s="426"/>
      <c r="AZ428" s="426"/>
      <c r="BA428" s="426"/>
      <c r="BB428" s="426"/>
      <c r="BC428" s="426"/>
      <c r="BD428" s="426"/>
      <c r="BE428" s="426"/>
      <c r="BF428" s="426"/>
      <c r="BG428" s="426"/>
      <c r="BH428" s="426"/>
      <c r="BI428" s="426"/>
      <c r="BJ428" s="426"/>
      <c r="BK428" s="426"/>
      <c r="BL428" s="426"/>
      <c r="BM428" s="426"/>
      <c r="BN428" s="426"/>
      <c r="BO428" s="426"/>
      <c r="BP428" s="426"/>
      <c r="BQ428" s="426"/>
      <c r="BR428" s="426"/>
      <c r="BS428" s="426"/>
      <c r="BT428" s="426"/>
      <c r="BU428" s="426"/>
      <c r="BV428" s="426"/>
      <c r="BW428" s="426"/>
      <c r="BX428" s="426"/>
      <c r="BY428" s="426"/>
      <c r="BZ428" s="426"/>
      <c r="CA428" s="426"/>
      <c r="CB428" s="426"/>
      <c r="CC428" s="426"/>
      <c r="CD428" s="426"/>
      <c r="CE428" s="426"/>
      <c r="CF428" s="426"/>
      <c r="CG428" s="426"/>
      <c r="CH428" s="426"/>
      <c r="CI428" s="426"/>
      <c r="CJ428" s="426"/>
      <c r="CK428" s="426"/>
      <c r="CL428" s="426"/>
      <c r="CM428" s="426"/>
      <c r="CN428" s="426"/>
      <c r="CO428" s="426"/>
      <c r="CP428" s="426"/>
      <c r="CQ428" s="426"/>
      <c r="CR428" s="426"/>
      <c r="CS428" s="426"/>
      <c r="CT428" s="426"/>
      <c r="CU428" s="426"/>
      <c r="CV428" s="426"/>
      <c r="CW428" s="426"/>
      <c r="CX428" s="426"/>
      <c r="CY428" s="426"/>
      <c r="CZ428" s="426"/>
      <c r="DA428" s="426"/>
      <c r="DB428" s="426"/>
      <c r="DC428" s="426"/>
      <c r="DD428" s="426"/>
      <c r="DE428" s="426"/>
      <c r="DF428" s="426"/>
      <c r="DG428" s="426"/>
      <c r="DH428" s="426"/>
      <c r="DI428" s="426"/>
      <c r="DJ428" s="426"/>
      <c r="DK428" s="426"/>
    </row>
    <row r="429" spans="1:115" s="55" customFormat="1" ht="35.25" customHeight="1">
      <c r="A429" s="689"/>
      <c r="B429" s="20"/>
      <c r="C429" s="454" t="s">
        <v>1556</v>
      </c>
      <c r="D429" s="689"/>
      <c r="E429" s="698"/>
      <c r="F429" s="700"/>
      <c r="G429" s="456" t="s">
        <v>1555</v>
      </c>
      <c r="H429" s="456">
        <v>4832</v>
      </c>
      <c r="I429" s="20" t="s">
        <v>3068</v>
      </c>
      <c r="J429" s="20"/>
      <c r="K429" s="20"/>
      <c r="L429" s="262" t="s">
        <v>1418</v>
      </c>
      <c r="M429" s="689"/>
      <c r="N429" s="425"/>
      <c r="O429" s="426"/>
      <c r="P429" s="426"/>
      <c r="Q429" s="426"/>
      <c r="R429" s="426"/>
      <c r="S429" s="426"/>
      <c r="T429" s="426"/>
      <c r="U429" s="426"/>
      <c r="V429" s="426"/>
      <c r="W429" s="426"/>
      <c r="X429" s="426"/>
      <c r="Y429" s="426"/>
      <c r="Z429" s="426"/>
      <c r="AA429" s="426"/>
      <c r="AB429" s="426"/>
      <c r="AC429" s="426"/>
      <c r="AD429" s="426"/>
      <c r="AE429" s="426"/>
      <c r="AF429" s="426"/>
      <c r="AG429" s="426"/>
      <c r="AH429" s="426"/>
      <c r="AI429" s="426"/>
      <c r="AJ429" s="426"/>
      <c r="AK429" s="426"/>
      <c r="AL429" s="426"/>
      <c r="AM429" s="426"/>
      <c r="AN429" s="426"/>
      <c r="AO429" s="426"/>
      <c r="AP429" s="426"/>
      <c r="AQ429" s="426"/>
      <c r="AR429" s="426"/>
      <c r="AS429" s="426"/>
      <c r="AT429" s="426"/>
      <c r="AU429" s="426"/>
      <c r="AV429" s="426"/>
      <c r="AW429" s="426"/>
      <c r="AX429" s="426"/>
      <c r="AY429" s="426"/>
      <c r="AZ429" s="426"/>
      <c r="BA429" s="426"/>
      <c r="BB429" s="426"/>
      <c r="BC429" s="426"/>
      <c r="BD429" s="426"/>
      <c r="BE429" s="426"/>
      <c r="BF429" s="426"/>
      <c r="BG429" s="426"/>
      <c r="BH429" s="426"/>
      <c r="BI429" s="426"/>
      <c r="BJ429" s="426"/>
      <c r="BK429" s="426"/>
      <c r="BL429" s="426"/>
      <c r="BM429" s="426"/>
      <c r="BN429" s="426"/>
      <c r="BO429" s="426"/>
      <c r="BP429" s="426"/>
      <c r="BQ429" s="426"/>
      <c r="BR429" s="426"/>
      <c r="BS429" s="426"/>
      <c r="BT429" s="426"/>
      <c r="BU429" s="426"/>
      <c r="BV429" s="426"/>
      <c r="BW429" s="426"/>
      <c r="BX429" s="426"/>
      <c r="BY429" s="426"/>
      <c r="BZ429" s="426"/>
      <c r="CA429" s="426"/>
      <c r="CB429" s="426"/>
      <c r="CC429" s="426"/>
      <c r="CD429" s="426"/>
      <c r="CE429" s="426"/>
      <c r="CF429" s="426"/>
      <c r="CG429" s="426"/>
      <c r="CH429" s="426"/>
      <c r="CI429" s="426"/>
      <c r="CJ429" s="426"/>
      <c r="CK429" s="426"/>
      <c r="CL429" s="426"/>
      <c r="CM429" s="426"/>
      <c r="CN429" s="426"/>
      <c r="CO429" s="426"/>
      <c r="CP429" s="426"/>
      <c r="CQ429" s="426"/>
      <c r="CR429" s="426"/>
      <c r="CS429" s="426"/>
      <c r="CT429" s="426"/>
      <c r="CU429" s="426"/>
      <c r="CV429" s="426"/>
      <c r="CW429" s="426"/>
      <c r="CX429" s="426"/>
      <c r="CY429" s="426"/>
      <c r="CZ429" s="426"/>
      <c r="DA429" s="426"/>
      <c r="DB429" s="426"/>
      <c r="DC429" s="426"/>
      <c r="DD429" s="426"/>
      <c r="DE429" s="426"/>
      <c r="DF429" s="426"/>
      <c r="DG429" s="426"/>
      <c r="DH429" s="426"/>
      <c r="DI429" s="426"/>
      <c r="DJ429" s="426"/>
      <c r="DK429" s="426"/>
    </row>
    <row r="430" spans="1:115" s="55" customFormat="1" ht="35.25" customHeight="1">
      <c r="A430" s="20">
        <v>15</v>
      </c>
      <c r="B430" s="20"/>
      <c r="C430" s="454" t="s">
        <v>1559</v>
      </c>
      <c r="D430" s="21" t="s">
        <v>1560</v>
      </c>
      <c r="E430" s="459" t="s">
        <v>1561</v>
      </c>
      <c r="F430" s="459" t="s">
        <v>1562</v>
      </c>
      <c r="G430" s="456" t="s">
        <v>1558</v>
      </c>
      <c r="H430" s="456">
        <v>4000</v>
      </c>
      <c r="I430" s="20" t="s">
        <v>3068</v>
      </c>
      <c r="J430" s="20"/>
      <c r="K430" s="20"/>
      <c r="L430" s="262" t="s">
        <v>1418</v>
      </c>
      <c r="M430" s="21" t="s">
        <v>1563</v>
      </c>
      <c r="N430" s="425"/>
      <c r="O430" s="426"/>
      <c r="P430" s="426"/>
      <c r="Q430" s="426"/>
      <c r="R430" s="426"/>
      <c r="S430" s="426"/>
      <c r="T430" s="426"/>
      <c r="U430" s="426"/>
      <c r="V430" s="426"/>
      <c r="W430" s="426"/>
      <c r="X430" s="426"/>
      <c r="Y430" s="426"/>
      <c r="Z430" s="426"/>
      <c r="AA430" s="426"/>
      <c r="AB430" s="426"/>
      <c r="AC430" s="426"/>
      <c r="AD430" s="426"/>
      <c r="AE430" s="426"/>
      <c r="AF430" s="426"/>
      <c r="AG430" s="426"/>
      <c r="AH430" s="426"/>
      <c r="AI430" s="426"/>
      <c r="AJ430" s="426"/>
      <c r="AK430" s="426"/>
      <c r="AL430" s="426"/>
      <c r="AM430" s="426"/>
      <c r="AN430" s="426"/>
      <c r="AO430" s="426"/>
      <c r="AP430" s="426"/>
      <c r="AQ430" s="426"/>
      <c r="AR430" s="426"/>
      <c r="AS430" s="426"/>
      <c r="AT430" s="426"/>
      <c r="AU430" s="426"/>
      <c r="AV430" s="426"/>
      <c r="AW430" s="426"/>
      <c r="AX430" s="426"/>
      <c r="AY430" s="426"/>
      <c r="AZ430" s="426"/>
      <c r="BA430" s="426"/>
      <c r="BB430" s="426"/>
      <c r="BC430" s="426"/>
      <c r="BD430" s="426"/>
      <c r="BE430" s="426"/>
      <c r="BF430" s="426"/>
      <c r="BG430" s="426"/>
      <c r="BH430" s="426"/>
      <c r="BI430" s="426"/>
      <c r="BJ430" s="426"/>
      <c r="BK430" s="426"/>
      <c r="BL430" s="426"/>
      <c r="BM430" s="426"/>
      <c r="BN430" s="426"/>
      <c r="BO430" s="426"/>
      <c r="BP430" s="426"/>
      <c r="BQ430" s="426"/>
      <c r="BR430" s="426"/>
      <c r="BS430" s="426"/>
      <c r="BT430" s="426"/>
      <c r="BU430" s="426"/>
      <c r="BV430" s="426"/>
      <c r="BW430" s="426"/>
      <c r="BX430" s="426"/>
      <c r="BY430" s="426"/>
      <c r="BZ430" s="426"/>
      <c r="CA430" s="426"/>
      <c r="CB430" s="426"/>
      <c r="CC430" s="426"/>
      <c r="CD430" s="426"/>
      <c r="CE430" s="426"/>
      <c r="CF430" s="426"/>
      <c r="CG430" s="426"/>
      <c r="CH430" s="426"/>
      <c r="CI430" s="426"/>
      <c r="CJ430" s="426"/>
      <c r="CK430" s="426"/>
      <c r="CL430" s="426"/>
      <c r="CM430" s="426"/>
      <c r="CN430" s="426"/>
      <c r="CO430" s="426"/>
      <c r="CP430" s="426"/>
      <c r="CQ430" s="426"/>
      <c r="CR430" s="426"/>
      <c r="CS430" s="426"/>
      <c r="CT430" s="426"/>
      <c r="CU430" s="426"/>
      <c r="CV430" s="426"/>
      <c r="CW430" s="426"/>
      <c r="CX430" s="426"/>
      <c r="CY430" s="426"/>
      <c r="CZ430" s="426"/>
      <c r="DA430" s="426"/>
      <c r="DB430" s="426"/>
      <c r="DC430" s="426"/>
      <c r="DD430" s="426"/>
      <c r="DE430" s="426"/>
      <c r="DF430" s="426"/>
      <c r="DG430" s="426"/>
      <c r="DH430" s="426"/>
      <c r="DI430" s="426"/>
      <c r="DJ430" s="426"/>
      <c r="DK430" s="426"/>
    </row>
    <row r="431" spans="1:115" s="55" customFormat="1" ht="35.25" customHeight="1">
      <c r="A431" s="20">
        <v>16</v>
      </c>
      <c r="B431" s="20"/>
      <c r="C431" s="454" t="s">
        <v>1564</v>
      </c>
      <c r="D431" s="21" t="s">
        <v>1565</v>
      </c>
      <c r="E431" s="459" t="s">
        <v>1566</v>
      </c>
      <c r="F431" s="459" t="s">
        <v>1567</v>
      </c>
      <c r="G431" s="456" t="s">
        <v>474</v>
      </c>
      <c r="H431" s="456">
        <v>4928</v>
      </c>
      <c r="I431" s="20" t="s">
        <v>3068</v>
      </c>
      <c r="J431" s="20"/>
      <c r="K431" s="20"/>
      <c r="L431" s="262" t="s">
        <v>1418</v>
      </c>
      <c r="M431" s="21" t="s">
        <v>1569</v>
      </c>
      <c r="N431" s="428"/>
      <c r="O431" s="474"/>
      <c r="P431" s="474"/>
      <c r="Q431" s="474"/>
      <c r="R431" s="474"/>
      <c r="S431" s="474"/>
      <c r="T431" s="474"/>
      <c r="U431" s="474"/>
      <c r="V431" s="474"/>
      <c r="W431" s="474"/>
      <c r="X431" s="474"/>
      <c r="Y431" s="474"/>
      <c r="Z431" s="474"/>
      <c r="AA431" s="474"/>
      <c r="AB431" s="474"/>
      <c r="AC431" s="474"/>
      <c r="AD431" s="474"/>
      <c r="AE431" s="474"/>
      <c r="AF431" s="474"/>
      <c r="AG431" s="474"/>
      <c r="AH431" s="474"/>
      <c r="AI431" s="474"/>
      <c r="AJ431" s="474"/>
      <c r="AK431" s="474"/>
      <c r="AL431" s="474"/>
      <c r="AM431" s="474"/>
      <c r="AN431" s="474"/>
      <c r="AO431" s="474"/>
      <c r="AP431" s="474"/>
      <c r="AQ431" s="474"/>
      <c r="AR431" s="474"/>
      <c r="AS431" s="474"/>
      <c r="AT431" s="474"/>
      <c r="AU431" s="474"/>
      <c r="AV431" s="474"/>
      <c r="AW431" s="474"/>
      <c r="AX431" s="474"/>
      <c r="AY431" s="474"/>
      <c r="AZ431" s="474"/>
      <c r="BA431" s="474"/>
      <c r="BB431" s="474"/>
      <c r="BC431" s="474"/>
      <c r="BD431" s="474"/>
      <c r="BE431" s="474"/>
      <c r="BF431" s="474"/>
      <c r="BG431" s="474"/>
      <c r="BH431" s="474"/>
      <c r="BI431" s="474"/>
      <c r="BJ431" s="474"/>
      <c r="BK431" s="474"/>
      <c r="BL431" s="474"/>
      <c r="BM431" s="474"/>
      <c r="BN431" s="474"/>
      <c r="BO431" s="474"/>
      <c r="BP431" s="474"/>
      <c r="BQ431" s="474"/>
      <c r="BR431" s="474"/>
      <c r="BS431" s="474"/>
      <c r="BT431" s="474"/>
      <c r="BU431" s="474"/>
      <c r="BV431" s="474"/>
      <c r="BW431" s="474"/>
      <c r="BX431" s="474"/>
      <c r="BY431" s="474"/>
      <c r="BZ431" s="474"/>
      <c r="CA431" s="474"/>
      <c r="CB431" s="474"/>
      <c r="CC431" s="474"/>
      <c r="CD431" s="474"/>
      <c r="CE431" s="474"/>
      <c r="CF431" s="474"/>
      <c r="CG431" s="474"/>
      <c r="CH431" s="474"/>
      <c r="CI431" s="474"/>
      <c r="CJ431" s="474"/>
      <c r="CK431" s="474"/>
      <c r="CL431" s="474"/>
      <c r="CM431" s="474"/>
      <c r="CN431" s="474"/>
      <c r="CO431" s="474"/>
      <c r="CP431" s="474"/>
      <c r="CQ431" s="474"/>
      <c r="CR431" s="474"/>
      <c r="CS431" s="474"/>
      <c r="CT431" s="474"/>
      <c r="CU431" s="474"/>
      <c r="CV431" s="474"/>
      <c r="CW431" s="474"/>
      <c r="CX431" s="474"/>
      <c r="CY431" s="474"/>
      <c r="CZ431" s="474"/>
      <c r="DA431" s="474"/>
      <c r="DB431" s="474"/>
      <c r="DC431" s="474"/>
      <c r="DD431" s="474"/>
      <c r="DE431" s="474"/>
      <c r="DF431" s="474"/>
      <c r="DG431" s="474"/>
      <c r="DH431" s="474"/>
      <c r="DI431" s="474"/>
      <c r="DJ431" s="474"/>
      <c r="DK431" s="474"/>
    </row>
    <row r="432" spans="1:115" s="357" customFormat="1" ht="35.25" customHeight="1">
      <c r="A432" s="20">
        <v>17</v>
      </c>
      <c r="B432" s="20"/>
      <c r="C432" s="454" t="s">
        <v>1570</v>
      </c>
      <c r="D432" s="21" t="s">
        <v>1571</v>
      </c>
      <c r="E432" s="459" t="s">
        <v>1572</v>
      </c>
      <c r="F432" s="459" t="s">
        <v>1573</v>
      </c>
      <c r="G432" s="456" t="s">
        <v>1574</v>
      </c>
      <c r="H432" s="456">
        <v>21788</v>
      </c>
      <c r="I432" s="20" t="s">
        <v>3068</v>
      </c>
      <c r="J432" s="20"/>
      <c r="K432" s="20"/>
      <c r="L432" s="262" t="s">
        <v>1418</v>
      </c>
      <c r="M432" s="21" t="s">
        <v>1575</v>
      </c>
      <c r="N432" s="425"/>
      <c r="O432" s="429"/>
      <c r="P432" s="429"/>
      <c r="Q432" s="429"/>
      <c r="R432" s="429"/>
      <c r="S432" s="429"/>
      <c r="T432" s="429"/>
      <c r="U432" s="429"/>
      <c r="V432" s="429"/>
      <c r="W432" s="429"/>
      <c r="X432" s="429"/>
      <c r="Y432" s="429"/>
      <c r="Z432" s="429"/>
      <c r="AA432" s="429"/>
      <c r="AB432" s="429"/>
      <c r="AC432" s="429"/>
      <c r="AD432" s="429"/>
      <c r="AE432" s="429"/>
      <c r="AF432" s="429"/>
      <c r="AG432" s="429"/>
      <c r="AH432" s="429"/>
      <c r="AI432" s="429"/>
      <c r="AJ432" s="429"/>
      <c r="AK432" s="429"/>
      <c r="AL432" s="429"/>
      <c r="AM432" s="429"/>
      <c r="AN432" s="429"/>
      <c r="AO432" s="429"/>
      <c r="AP432" s="429"/>
      <c r="AQ432" s="429"/>
      <c r="AR432" s="429"/>
      <c r="AS432" s="429"/>
      <c r="AT432" s="429"/>
      <c r="AU432" s="429"/>
      <c r="AV432" s="429"/>
      <c r="AW432" s="429"/>
      <c r="AX432" s="429"/>
      <c r="AY432" s="429"/>
      <c r="AZ432" s="429"/>
      <c r="BA432" s="429"/>
      <c r="BB432" s="429"/>
      <c r="BC432" s="429"/>
      <c r="BD432" s="429"/>
      <c r="BE432" s="429"/>
      <c r="BF432" s="429"/>
      <c r="BG432" s="429"/>
      <c r="BH432" s="429"/>
      <c r="BI432" s="429"/>
      <c r="BJ432" s="429"/>
      <c r="BK432" s="429"/>
      <c r="BL432" s="429"/>
      <c r="BM432" s="429"/>
      <c r="BN432" s="429"/>
      <c r="BO432" s="429"/>
      <c r="BP432" s="429"/>
      <c r="BQ432" s="429"/>
      <c r="BR432" s="429"/>
      <c r="BS432" s="429"/>
      <c r="BT432" s="429"/>
      <c r="BU432" s="429"/>
      <c r="BV432" s="429"/>
      <c r="BW432" s="429"/>
      <c r="BX432" s="429"/>
      <c r="BY432" s="429"/>
      <c r="BZ432" s="429"/>
      <c r="CA432" s="429"/>
      <c r="CB432" s="429"/>
      <c r="CC432" s="429"/>
      <c r="CD432" s="429"/>
      <c r="CE432" s="429"/>
      <c r="CF432" s="429"/>
      <c r="CG432" s="429"/>
      <c r="CH432" s="429"/>
      <c r="CI432" s="429"/>
      <c r="CJ432" s="429"/>
      <c r="CK432" s="429"/>
      <c r="CL432" s="429"/>
      <c r="CM432" s="429"/>
      <c r="CN432" s="429"/>
      <c r="CO432" s="429"/>
      <c r="CP432" s="429"/>
      <c r="CQ432" s="429"/>
      <c r="CR432" s="429"/>
      <c r="CS432" s="429"/>
      <c r="CT432" s="429"/>
      <c r="CU432" s="429"/>
      <c r="CV432" s="429"/>
      <c r="CW432" s="429"/>
      <c r="CX432" s="429"/>
      <c r="CY432" s="429"/>
      <c r="CZ432" s="429"/>
      <c r="DA432" s="429"/>
      <c r="DB432" s="429"/>
      <c r="DC432" s="429"/>
      <c r="DD432" s="429"/>
      <c r="DE432" s="429"/>
      <c r="DF432" s="429"/>
      <c r="DG432" s="429"/>
      <c r="DH432" s="429"/>
      <c r="DI432" s="429"/>
      <c r="DJ432" s="429"/>
      <c r="DK432" s="429"/>
    </row>
    <row r="433" spans="1:115" s="55" customFormat="1" ht="35.25" customHeight="1">
      <c r="A433" s="20">
        <v>18</v>
      </c>
      <c r="B433" s="20"/>
      <c r="C433" s="454" t="s">
        <v>1576</v>
      </c>
      <c r="D433" s="21" t="s">
        <v>1560</v>
      </c>
      <c r="E433" s="459" t="s">
        <v>1577</v>
      </c>
      <c r="F433" s="459" t="s">
        <v>1578</v>
      </c>
      <c r="G433" s="456" t="s">
        <v>1579</v>
      </c>
      <c r="H433" s="456">
        <v>1207</v>
      </c>
      <c r="I433" s="20" t="s">
        <v>3068</v>
      </c>
      <c r="J433" s="20"/>
      <c r="K433" s="20"/>
      <c r="L433" s="262" t="s">
        <v>1418</v>
      </c>
      <c r="M433" s="21" t="s">
        <v>1580</v>
      </c>
      <c r="N433" s="425"/>
      <c r="O433" s="429"/>
      <c r="P433" s="429"/>
      <c r="Q433" s="429"/>
      <c r="R433" s="429"/>
      <c r="S433" s="429"/>
      <c r="T433" s="429"/>
      <c r="U433" s="429"/>
      <c r="V433" s="429"/>
      <c r="W433" s="429"/>
      <c r="X433" s="429"/>
      <c r="Y433" s="429"/>
      <c r="Z433" s="429"/>
      <c r="AA433" s="429"/>
      <c r="AB433" s="429"/>
      <c r="AC433" s="429"/>
      <c r="AD433" s="429"/>
      <c r="AE433" s="429"/>
      <c r="AF433" s="429"/>
      <c r="AG433" s="429"/>
      <c r="AH433" s="429"/>
      <c r="AI433" s="429"/>
      <c r="AJ433" s="429"/>
      <c r="AK433" s="429"/>
      <c r="AL433" s="429"/>
      <c r="AM433" s="429"/>
      <c r="AN433" s="429"/>
      <c r="AO433" s="429"/>
      <c r="AP433" s="429"/>
      <c r="AQ433" s="429"/>
      <c r="AR433" s="429"/>
      <c r="AS433" s="429"/>
      <c r="AT433" s="429"/>
      <c r="AU433" s="429"/>
      <c r="AV433" s="429"/>
      <c r="AW433" s="429"/>
      <c r="AX433" s="429"/>
      <c r="AY433" s="429"/>
      <c r="AZ433" s="429"/>
      <c r="BA433" s="429"/>
      <c r="BB433" s="429"/>
      <c r="BC433" s="429"/>
      <c r="BD433" s="429"/>
      <c r="BE433" s="429"/>
      <c r="BF433" s="429"/>
      <c r="BG433" s="429"/>
      <c r="BH433" s="429"/>
      <c r="BI433" s="429"/>
      <c r="BJ433" s="429"/>
      <c r="BK433" s="429"/>
      <c r="BL433" s="429"/>
      <c r="BM433" s="429"/>
      <c r="BN433" s="429"/>
      <c r="BO433" s="429"/>
      <c r="BP433" s="429"/>
      <c r="BQ433" s="429"/>
      <c r="BR433" s="429"/>
      <c r="BS433" s="429"/>
      <c r="BT433" s="429"/>
      <c r="BU433" s="429"/>
      <c r="BV433" s="429"/>
      <c r="BW433" s="429"/>
      <c r="BX433" s="429"/>
      <c r="BY433" s="429"/>
      <c r="BZ433" s="429"/>
      <c r="CA433" s="429"/>
      <c r="CB433" s="429"/>
      <c r="CC433" s="429"/>
      <c r="CD433" s="429"/>
      <c r="CE433" s="429"/>
      <c r="CF433" s="429"/>
      <c r="CG433" s="429"/>
      <c r="CH433" s="429"/>
      <c r="CI433" s="429"/>
      <c r="CJ433" s="429"/>
      <c r="CK433" s="429"/>
      <c r="CL433" s="429"/>
      <c r="CM433" s="429"/>
      <c r="CN433" s="429"/>
      <c r="CO433" s="429"/>
      <c r="CP433" s="429"/>
      <c r="CQ433" s="429"/>
      <c r="CR433" s="429"/>
      <c r="CS433" s="429"/>
      <c r="CT433" s="429"/>
      <c r="CU433" s="429"/>
      <c r="CV433" s="429"/>
      <c r="CW433" s="429"/>
      <c r="CX433" s="429"/>
      <c r="CY433" s="429"/>
      <c r="CZ433" s="429"/>
      <c r="DA433" s="429"/>
      <c r="DB433" s="429"/>
      <c r="DC433" s="429"/>
      <c r="DD433" s="429"/>
      <c r="DE433" s="429"/>
      <c r="DF433" s="429"/>
      <c r="DG433" s="429"/>
      <c r="DH433" s="429"/>
      <c r="DI433" s="429"/>
      <c r="DJ433" s="429"/>
      <c r="DK433" s="429"/>
    </row>
    <row r="434" spans="1:115" s="55" customFormat="1" ht="35.25" customHeight="1">
      <c r="A434" s="20">
        <v>19</v>
      </c>
      <c r="B434" s="20"/>
      <c r="C434" s="454" t="s">
        <v>1581</v>
      </c>
      <c r="D434" s="21" t="s">
        <v>1582</v>
      </c>
      <c r="E434" s="459" t="s">
        <v>1583</v>
      </c>
      <c r="F434" s="459" t="s">
        <v>2439</v>
      </c>
      <c r="G434" s="456" t="s">
        <v>1584</v>
      </c>
      <c r="H434" s="456">
        <v>5300</v>
      </c>
      <c r="I434" s="20" t="s">
        <v>3068</v>
      </c>
      <c r="J434" s="20"/>
      <c r="K434" s="20"/>
      <c r="L434" s="262" t="s">
        <v>1418</v>
      </c>
      <c r="M434" s="21" t="s">
        <v>1585</v>
      </c>
      <c r="N434" s="425"/>
      <c r="O434" s="429"/>
      <c r="P434" s="429"/>
      <c r="Q434" s="429"/>
      <c r="R434" s="429"/>
      <c r="S434" s="429"/>
      <c r="T434" s="429"/>
      <c r="U434" s="429"/>
      <c r="V434" s="429"/>
      <c r="W434" s="429"/>
      <c r="X434" s="429"/>
      <c r="Y434" s="429"/>
      <c r="Z434" s="429"/>
      <c r="AA434" s="429"/>
      <c r="AB434" s="429"/>
      <c r="AC434" s="429"/>
      <c r="AD434" s="429"/>
      <c r="AE434" s="429"/>
      <c r="AF434" s="429"/>
      <c r="AG434" s="429"/>
      <c r="AH434" s="429"/>
      <c r="AI434" s="429"/>
      <c r="AJ434" s="429"/>
      <c r="AK434" s="429"/>
      <c r="AL434" s="429"/>
      <c r="AM434" s="429"/>
      <c r="AN434" s="429"/>
      <c r="AO434" s="429"/>
      <c r="AP434" s="429"/>
      <c r="AQ434" s="429"/>
      <c r="AR434" s="429"/>
      <c r="AS434" s="429"/>
      <c r="AT434" s="429"/>
      <c r="AU434" s="429"/>
      <c r="AV434" s="429"/>
      <c r="AW434" s="429"/>
      <c r="AX434" s="429"/>
      <c r="AY434" s="429"/>
      <c r="AZ434" s="429"/>
      <c r="BA434" s="429"/>
      <c r="BB434" s="429"/>
      <c r="BC434" s="429"/>
      <c r="BD434" s="429"/>
      <c r="BE434" s="429"/>
      <c r="BF434" s="429"/>
      <c r="BG434" s="429"/>
      <c r="BH434" s="429"/>
      <c r="BI434" s="429"/>
      <c r="BJ434" s="429"/>
      <c r="BK434" s="429"/>
      <c r="BL434" s="429"/>
      <c r="BM434" s="429"/>
      <c r="BN434" s="429"/>
      <c r="BO434" s="429"/>
      <c r="BP434" s="429"/>
      <c r="BQ434" s="429"/>
      <c r="BR434" s="429"/>
      <c r="BS434" s="429"/>
      <c r="BT434" s="429"/>
      <c r="BU434" s="429"/>
      <c r="BV434" s="429"/>
      <c r="BW434" s="429"/>
      <c r="BX434" s="429"/>
      <c r="BY434" s="429"/>
      <c r="BZ434" s="429"/>
      <c r="CA434" s="429"/>
      <c r="CB434" s="429"/>
      <c r="CC434" s="429"/>
      <c r="CD434" s="429"/>
      <c r="CE434" s="429"/>
      <c r="CF434" s="429"/>
      <c r="CG434" s="429"/>
      <c r="CH434" s="429"/>
      <c r="CI434" s="429"/>
      <c r="CJ434" s="429"/>
      <c r="CK434" s="429"/>
      <c r="CL434" s="429"/>
      <c r="CM434" s="429"/>
      <c r="CN434" s="429"/>
      <c r="CO434" s="429"/>
      <c r="CP434" s="429"/>
      <c r="CQ434" s="429"/>
      <c r="CR434" s="429"/>
      <c r="CS434" s="429"/>
      <c r="CT434" s="429"/>
      <c r="CU434" s="429"/>
      <c r="CV434" s="429"/>
      <c r="CW434" s="429"/>
      <c r="CX434" s="429"/>
      <c r="CY434" s="429"/>
      <c r="CZ434" s="429"/>
      <c r="DA434" s="429"/>
      <c r="DB434" s="429"/>
      <c r="DC434" s="429"/>
      <c r="DD434" s="429"/>
      <c r="DE434" s="429"/>
      <c r="DF434" s="429"/>
      <c r="DG434" s="429"/>
      <c r="DH434" s="429"/>
      <c r="DI434" s="429"/>
      <c r="DJ434" s="429"/>
      <c r="DK434" s="429"/>
    </row>
    <row r="435" spans="1:115" s="55" customFormat="1" ht="35.25" customHeight="1">
      <c r="A435" s="20">
        <v>20</v>
      </c>
      <c r="B435" s="20"/>
      <c r="C435" s="454" t="s">
        <v>1586</v>
      </c>
      <c r="D435" s="21" t="s">
        <v>1582</v>
      </c>
      <c r="E435" s="454" t="s">
        <v>1583</v>
      </c>
      <c r="F435" s="454" t="s">
        <v>1587</v>
      </c>
      <c r="G435" s="456" t="s">
        <v>1588</v>
      </c>
      <c r="H435" s="456">
        <v>5300</v>
      </c>
      <c r="I435" s="20" t="s">
        <v>3068</v>
      </c>
      <c r="J435" s="20"/>
      <c r="K435" s="20"/>
      <c r="L435" s="262" t="s">
        <v>1418</v>
      </c>
      <c r="M435" s="21" t="s">
        <v>1589</v>
      </c>
      <c r="N435" s="425"/>
      <c r="O435" s="429"/>
      <c r="P435" s="429"/>
      <c r="Q435" s="429"/>
      <c r="R435" s="429"/>
      <c r="S435" s="429"/>
      <c r="T435" s="429"/>
      <c r="U435" s="429"/>
      <c r="V435" s="429"/>
      <c r="W435" s="429"/>
      <c r="X435" s="429"/>
      <c r="Y435" s="429"/>
      <c r="Z435" s="429"/>
      <c r="AA435" s="429"/>
      <c r="AB435" s="429"/>
      <c r="AC435" s="429"/>
      <c r="AD435" s="429"/>
      <c r="AE435" s="429"/>
      <c r="AF435" s="429"/>
      <c r="AG435" s="429"/>
      <c r="AH435" s="429"/>
      <c r="AI435" s="429"/>
      <c r="AJ435" s="429"/>
      <c r="AK435" s="429"/>
      <c r="AL435" s="429"/>
      <c r="AM435" s="429"/>
      <c r="AN435" s="429"/>
      <c r="AO435" s="429"/>
      <c r="AP435" s="429"/>
      <c r="AQ435" s="429"/>
      <c r="AR435" s="429"/>
      <c r="AS435" s="429"/>
      <c r="AT435" s="429"/>
      <c r="AU435" s="429"/>
      <c r="AV435" s="429"/>
      <c r="AW435" s="429"/>
      <c r="AX435" s="429"/>
      <c r="AY435" s="429"/>
      <c r="AZ435" s="429"/>
      <c r="BA435" s="429"/>
      <c r="BB435" s="429"/>
      <c r="BC435" s="429"/>
      <c r="BD435" s="429"/>
      <c r="BE435" s="429"/>
      <c r="BF435" s="429"/>
      <c r="BG435" s="429"/>
      <c r="BH435" s="429"/>
      <c r="BI435" s="429"/>
      <c r="BJ435" s="429"/>
      <c r="BK435" s="429"/>
      <c r="BL435" s="429"/>
      <c r="BM435" s="429"/>
      <c r="BN435" s="429"/>
      <c r="BO435" s="429"/>
      <c r="BP435" s="429"/>
      <c r="BQ435" s="429"/>
      <c r="BR435" s="429"/>
      <c r="BS435" s="429"/>
      <c r="BT435" s="429"/>
      <c r="BU435" s="429"/>
      <c r="BV435" s="429"/>
      <c r="BW435" s="429"/>
      <c r="BX435" s="429"/>
      <c r="BY435" s="429"/>
      <c r="BZ435" s="429"/>
      <c r="CA435" s="429"/>
      <c r="CB435" s="429"/>
      <c r="CC435" s="429"/>
      <c r="CD435" s="429"/>
      <c r="CE435" s="429"/>
      <c r="CF435" s="429"/>
      <c r="CG435" s="429"/>
      <c r="CH435" s="429"/>
      <c r="CI435" s="429"/>
      <c r="CJ435" s="429"/>
      <c r="CK435" s="429"/>
      <c r="CL435" s="429"/>
      <c r="CM435" s="429"/>
      <c r="CN435" s="429"/>
      <c r="CO435" s="429"/>
      <c r="CP435" s="429"/>
      <c r="CQ435" s="429"/>
      <c r="CR435" s="429"/>
      <c r="CS435" s="429"/>
      <c r="CT435" s="429"/>
      <c r="CU435" s="429"/>
      <c r="CV435" s="429"/>
      <c r="CW435" s="429"/>
      <c r="CX435" s="429"/>
      <c r="CY435" s="429"/>
      <c r="CZ435" s="429"/>
      <c r="DA435" s="429"/>
      <c r="DB435" s="429"/>
      <c r="DC435" s="429"/>
      <c r="DD435" s="429"/>
      <c r="DE435" s="429"/>
      <c r="DF435" s="429"/>
      <c r="DG435" s="429"/>
      <c r="DH435" s="429"/>
      <c r="DI435" s="429"/>
      <c r="DJ435" s="429"/>
      <c r="DK435" s="429"/>
    </row>
    <row r="436" spans="1:115" s="55" customFormat="1" ht="35.25" customHeight="1">
      <c r="A436" s="20">
        <v>21</v>
      </c>
      <c r="B436" s="20"/>
      <c r="C436" s="454" t="s">
        <v>1590</v>
      </c>
      <c r="D436" s="21" t="s">
        <v>1591</v>
      </c>
      <c r="E436" s="455" t="s">
        <v>1592</v>
      </c>
      <c r="F436" s="455" t="s">
        <v>2440</v>
      </c>
      <c r="G436" s="456" t="s">
        <v>1593</v>
      </c>
      <c r="H436" s="456">
        <v>5650</v>
      </c>
      <c r="I436" s="20" t="s">
        <v>3068</v>
      </c>
      <c r="J436" s="20"/>
      <c r="K436" s="20"/>
      <c r="L436" s="262" t="s">
        <v>1418</v>
      </c>
      <c r="M436" s="21" t="s">
        <v>1594</v>
      </c>
      <c r="N436" s="425"/>
      <c r="O436" s="429"/>
      <c r="P436" s="429"/>
      <c r="Q436" s="429"/>
      <c r="R436" s="429"/>
      <c r="S436" s="429"/>
      <c r="T436" s="429"/>
      <c r="U436" s="429"/>
      <c r="V436" s="429"/>
      <c r="W436" s="429"/>
      <c r="X436" s="429"/>
      <c r="Y436" s="429"/>
      <c r="Z436" s="429"/>
      <c r="AA436" s="429"/>
      <c r="AB436" s="429"/>
      <c r="AC436" s="429"/>
      <c r="AD436" s="429"/>
      <c r="AE436" s="429"/>
      <c r="AF436" s="429"/>
      <c r="AG436" s="429"/>
      <c r="AH436" s="429"/>
      <c r="AI436" s="429"/>
      <c r="AJ436" s="429"/>
      <c r="AK436" s="429"/>
      <c r="AL436" s="429"/>
      <c r="AM436" s="429"/>
      <c r="AN436" s="429"/>
      <c r="AO436" s="429"/>
      <c r="AP436" s="429"/>
      <c r="AQ436" s="429"/>
      <c r="AR436" s="429"/>
      <c r="AS436" s="429"/>
      <c r="AT436" s="429"/>
      <c r="AU436" s="429"/>
      <c r="AV436" s="429"/>
      <c r="AW436" s="429"/>
      <c r="AX436" s="429"/>
      <c r="AY436" s="429"/>
      <c r="AZ436" s="429"/>
      <c r="BA436" s="429"/>
      <c r="BB436" s="429"/>
      <c r="BC436" s="429"/>
      <c r="BD436" s="429"/>
      <c r="BE436" s="429"/>
      <c r="BF436" s="429"/>
      <c r="BG436" s="429"/>
      <c r="BH436" s="429"/>
      <c r="BI436" s="429"/>
      <c r="BJ436" s="429"/>
      <c r="BK436" s="429"/>
      <c r="BL436" s="429"/>
      <c r="BM436" s="429"/>
      <c r="BN436" s="429"/>
      <c r="BO436" s="429"/>
      <c r="BP436" s="429"/>
      <c r="BQ436" s="429"/>
      <c r="BR436" s="429"/>
      <c r="BS436" s="429"/>
      <c r="BT436" s="429"/>
      <c r="BU436" s="429"/>
      <c r="BV436" s="429"/>
      <c r="BW436" s="429"/>
      <c r="BX436" s="429"/>
      <c r="BY436" s="429"/>
      <c r="BZ436" s="429"/>
      <c r="CA436" s="429"/>
      <c r="CB436" s="429"/>
      <c r="CC436" s="429"/>
      <c r="CD436" s="429"/>
      <c r="CE436" s="429"/>
      <c r="CF436" s="429"/>
      <c r="CG436" s="429"/>
      <c r="CH436" s="429"/>
      <c r="CI436" s="429"/>
      <c r="CJ436" s="429"/>
      <c r="CK436" s="429"/>
      <c r="CL436" s="429"/>
      <c r="CM436" s="429"/>
      <c r="CN436" s="429"/>
      <c r="CO436" s="429"/>
      <c r="CP436" s="429"/>
      <c r="CQ436" s="429"/>
      <c r="CR436" s="429"/>
      <c r="CS436" s="429"/>
      <c r="CT436" s="429"/>
      <c r="CU436" s="429"/>
      <c r="CV436" s="429"/>
      <c r="CW436" s="429"/>
      <c r="CX436" s="429"/>
      <c r="CY436" s="429"/>
      <c r="CZ436" s="429"/>
      <c r="DA436" s="429"/>
      <c r="DB436" s="429"/>
      <c r="DC436" s="429"/>
      <c r="DD436" s="429"/>
      <c r="DE436" s="429"/>
      <c r="DF436" s="429"/>
      <c r="DG436" s="429"/>
      <c r="DH436" s="429"/>
      <c r="DI436" s="429"/>
      <c r="DJ436" s="429"/>
      <c r="DK436" s="429"/>
    </row>
    <row r="437" spans="1:115" s="55" customFormat="1" ht="35.25" customHeight="1">
      <c r="A437" s="20">
        <v>22</v>
      </c>
      <c r="B437" s="20"/>
      <c r="C437" s="454" t="s">
        <v>1595</v>
      </c>
      <c r="D437" s="21" t="s">
        <v>1596</v>
      </c>
      <c r="E437" s="455" t="s">
        <v>1597</v>
      </c>
      <c r="F437" s="455" t="s">
        <v>1598</v>
      </c>
      <c r="G437" s="456" t="s">
        <v>1599</v>
      </c>
      <c r="H437" s="456">
        <v>5014</v>
      </c>
      <c r="I437" s="20" t="s">
        <v>3068</v>
      </c>
      <c r="J437" s="20"/>
      <c r="K437" s="20"/>
      <c r="L437" s="262" t="s">
        <v>1418</v>
      </c>
      <c r="M437" s="21" t="s">
        <v>1600</v>
      </c>
      <c r="N437" s="425"/>
      <c r="O437" s="429"/>
      <c r="P437" s="429"/>
      <c r="Q437" s="429"/>
      <c r="R437" s="429"/>
      <c r="S437" s="429"/>
      <c r="T437" s="429"/>
      <c r="U437" s="429"/>
      <c r="V437" s="429"/>
      <c r="W437" s="429"/>
      <c r="X437" s="429"/>
      <c r="Y437" s="429"/>
      <c r="Z437" s="429"/>
      <c r="AA437" s="429"/>
      <c r="AB437" s="429"/>
      <c r="AC437" s="429"/>
      <c r="AD437" s="429"/>
      <c r="AE437" s="429"/>
      <c r="AF437" s="429"/>
      <c r="AG437" s="429"/>
      <c r="AH437" s="429"/>
      <c r="AI437" s="429"/>
      <c r="AJ437" s="429"/>
      <c r="AK437" s="429"/>
      <c r="AL437" s="429"/>
      <c r="AM437" s="429"/>
      <c r="AN437" s="429"/>
      <c r="AO437" s="429"/>
      <c r="AP437" s="429"/>
      <c r="AQ437" s="429"/>
      <c r="AR437" s="429"/>
      <c r="AS437" s="429"/>
      <c r="AT437" s="429"/>
      <c r="AU437" s="429"/>
      <c r="AV437" s="429"/>
      <c r="AW437" s="429"/>
      <c r="AX437" s="429"/>
      <c r="AY437" s="429"/>
      <c r="AZ437" s="429"/>
      <c r="BA437" s="429"/>
      <c r="BB437" s="429"/>
      <c r="BC437" s="429"/>
      <c r="BD437" s="429"/>
      <c r="BE437" s="429"/>
      <c r="BF437" s="429"/>
      <c r="BG437" s="429"/>
      <c r="BH437" s="429"/>
      <c r="BI437" s="429"/>
      <c r="BJ437" s="429"/>
      <c r="BK437" s="429"/>
      <c r="BL437" s="429"/>
      <c r="BM437" s="429"/>
      <c r="BN437" s="429"/>
      <c r="BO437" s="429"/>
      <c r="BP437" s="429"/>
      <c r="BQ437" s="429"/>
      <c r="BR437" s="429"/>
      <c r="BS437" s="429"/>
      <c r="BT437" s="429"/>
      <c r="BU437" s="429"/>
      <c r="BV437" s="429"/>
      <c r="BW437" s="429"/>
      <c r="BX437" s="429"/>
      <c r="BY437" s="429"/>
      <c r="BZ437" s="429"/>
      <c r="CA437" s="429"/>
      <c r="CB437" s="429"/>
      <c r="CC437" s="429"/>
      <c r="CD437" s="429"/>
      <c r="CE437" s="429"/>
      <c r="CF437" s="429"/>
      <c r="CG437" s="429"/>
      <c r="CH437" s="429"/>
      <c r="CI437" s="429"/>
      <c r="CJ437" s="429"/>
      <c r="CK437" s="429"/>
      <c r="CL437" s="429"/>
      <c r="CM437" s="429"/>
      <c r="CN437" s="429"/>
      <c r="CO437" s="429"/>
      <c r="CP437" s="429"/>
      <c r="CQ437" s="429"/>
      <c r="CR437" s="429"/>
      <c r="CS437" s="429"/>
      <c r="CT437" s="429"/>
      <c r="CU437" s="429"/>
      <c r="CV437" s="429"/>
      <c r="CW437" s="429"/>
      <c r="CX437" s="429"/>
      <c r="CY437" s="429"/>
      <c r="CZ437" s="429"/>
      <c r="DA437" s="429"/>
      <c r="DB437" s="429"/>
      <c r="DC437" s="429"/>
      <c r="DD437" s="429"/>
      <c r="DE437" s="429"/>
      <c r="DF437" s="429"/>
      <c r="DG437" s="429"/>
      <c r="DH437" s="429"/>
      <c r="DI437" s="429"/>
      <c r="DJ437" s="429"/>
      <c r="DK437" s="429"/>
    </row>
    <row r="438" spans="1:115" s="55" customFormat="1" ht="35.25" customHeight="1">
      <c r="A438" s="20">
        <v>23</v>
      </c>
      <c r="B438" s="20"/>
      <c r="C438" s="454" t="s">
        <v>1564</v>
      </c>
      <c r="D438" s="21" t="s">
        <v>1596</v>
      </c>
      <c r="E438" s="455" t="s">
        <v>1601</v>
      </c>
      <c r="F438" s="455" t="s">
        <v>1602</v>
      </c>
      <c r="G438" s="456" t="s">
        <v>1603</v>
      </c>
      <c r="H438" s="456">
        <v>96640</v>
      </c>
      <c r="I438" s="20" t="s">
        <v>3068</v>
      </c>
      <c r="J438" s="20"/>
      <c r="K438" s="20"/>
      <c r="L438" s="262" t="s">
        <v>1418</v>
      </c>
      <c r="M438" s="21" t="s">
        <v>1604</v>
      </c>
      <c r="N438" s="425"/>
      <c r="O438" s="429"/>
      <c r="P438" s="429"/>
      <c r="Q438" s="429"/>
      <c r="R438" s="429"/>
      <c r="S438" s="429"/>
      <c r="T438" s="429"/>
      <c r="U438" s="429"/>
      <c r="V438" s="429"/>
      <c r="W438" s="429"/>
      <c r="X438" s="429"/>
      <c r="Y438" s="429"/>
      <c r="Z438" s="429"/>
      <c r="AA438" s="429"/>
      <c r="AB438" s="429"/>
      <c r="AC438" s="429"/>
      <c r="AD438" s="429"/>
      <c r="AE438" s="429"/>
      <c r="AF438" s="429"/>
      <c r="AG438" s="429"/>
      <c r="AH438" s="429"/>
      <c r="AI438" s="429"/>
      <c r="AJ438" s="429"/>
      <c r="AK438" s="429"/>
      <c r="AL438" s="429"/>
      <c r="AM438" s="429"/>
      <c r="AN438" s="429"/>
      <c r="AO438" s="429"/>
      <c r="AP438" s="429"/>
      <c r="AQ438" s="429"/>
      <c r="AR438" s="429"/>
      <c r="AS438" s="429"/>
      <c r="AT438" s="429"/>
      <c r="AU438" s="429"/>
      <c r="AV438" s="429"/>
      <c r="AW438" s="429"/>
      <c r="AX438" s="429"/>
      <c r="AY438" s="429"/>
      <c r="AZ438" s="429"/>
      <c r="BA438" s="429"/>
      <c r="BB438" s="429"/>
      <c r="BC438" s="429"/>
      <c r="BD438" s="429"/>
      <c r="BE438" s="429"/>
      <c r="BF438" s="429"/>
      <c r="BG438" s="429"/>
      <c r="BH438" s="429"/>
      <c r="BI438" s="429"/>
      <c r="BJ438" s="429"/>
      <c r="BK438" s="429"/>
      <c r="BL438" s="429"/>
      <c r="BM438" s="429"/>
      <c r="BN438" s="429"/>
      <c r="BO438" s="429"/>
      <c r="BP438" s="429"/>
      <c r="BQ438" s="429"/>
      <c r="BR438" s="429"/>
      <c r="BS438" s="429"/>
      <c r="BT438" s="429"/>
      <c r="BU438" s="429"/>
      <c r="BV438" s="429"/>
      <c r="BW438" s="429"/>
      <c r="BX438" s="429"/>
      <c r="BY438" s="429"/>
      <c r="BZ438" s="429"/>
      <c r="CA438" s="429"/>
      <c r="CB438" s="429"/>
      <c r="CC438" s="429"/>
      <c r="CD438" s="429"/>
      <c r="CE438" s="429"/>
      <c r="CF438" s="429"/>
      <c r="CG438" s="429"/>
      <c r="CH438" s="429"/>
      <c r="CI438" s="429"/>
      <c r="CJ438" s="429"/>
      <c r="CK438" s="429"/>
      <c r="CL438" s="429"/>
      <c r="CM438" s="429"/>
      <c r="CN438" s="429"/>
      <c r="CO438" s="429"/>
      <c r="CP438" s="429"/>
      <c r="CQ438" s="429"/>
      <c r="CR438" s="429"/>
      <c r="CS438" s="429"/>
      <c r="CT438" s="429"/>
      <c r="CU438" s="429"/>
      <c r="CV438" s="429"/>
      <c r="CW438" s="429"/>
      <c r="CX438" s="429"/>
      <c r="CY438" s="429"/>
      <c r="CZ438" s="429"/>
      <c r="DA438" s="429"/>
      <c r="DB438" s="429"/>
      <c r="DC438" s="429"/>
      <c r="DD438" s="429"/>
      <c r="DE438" s="429"/>
      <c r="DF438" s="429"/>
      <c r="DG438" s="429"/>
      <c r="DH438" s="429"/>
      <c r="DI438" s="429"/>
      <c r="DJ438" s="429"/>
      <c r="DK438" s="429"/>
    </row>
    <row r="439" spans="1:115" s="55" customFormat="1" ht="46.5" customHeight="1">
      <c r="A439" s="20">
        <v>24</v>
      </c>
      <c r="B439" s="20"/>
      <c r="C439" s="455" t="s">
        <v>1605</v>
      </c>
      <c r="D439" s="21" t="s">
        <v>1596</v>
      </c>
      <c r="E439" s="459" t="s">
        <v>1606</v>
      </c>
      <c r="F439" s="459" t="s">
        <v>1607</v>
      </c>
      <c r="G439" s="456" t="s">
        <v>2250</v>
      </c>
      <c r="H439" s="456">
        <v>5100</v>
      </c>
      <c r="I439" s="20" t="s">
        <v>3068</v>
      </c>
      <c r="J439" s="20"/>
      <c r="K439" s="20"/>
      <c r="L439" s="262" t="s">
        <v>1418</v>
      </c>
      <c r="M439" s="21" t="s">
        <v>1608</v>
      </c>
      <c r="N439" s="425"/>
      <c r="O439" s="429"/>
      <c r="P439" s="429"/>
      <c r="Q439" s="429"/>
      <c r="R439" s="429"/>
      <c r="S439" s="429"/>
      <c r="T439" s="429"/>
      <c r="U439" s="429"/>
      <c r="V439" s="429"/>
      <c r="W439" s="429"/>
      <c r="X439" s="429"/>
      <c r="Y439" s="429"/>
      <c r="Z439" s="429"/>
      <c r="AA439" s="429"/>
      <c r="AB439" s="429"/>
      <c r="AC439" s="429"/>
      <c r="AD439" s="429"/>
      <c r="AE439" s="429"/>
      <c r="AF439" s="429"/>
      <c r="AG439" s="429"/>
      <c r="AH439" s="429"/>
      <c r="AI439" s="429"/>
      <c r="AJ439" s="429"/>
      <c r="AK439" s="429"/>
      <c r="AL439" s="429"/>
      <c r="AM439" s="429"/>
      <c r="AN439" s="429"/>
      <c r="AO439" s="429"/>
      <c r="AP439" s="429"/>
      <c r="AQ439" s="429"/>
      <c r="AR439" s="429"/>
      <c r="AS439" s="429"/>
      <c r="AT439" s="429"/>
      <c r="AU439" s="429"/>
      <c r="AV439" s="429"/>
      <c r="AW439" s="429"/>
      <c r="AX439" s="429"/>
      <c r="AY439" s="429"/>
      <c r="AZ439" s="429"/>
      <c r="BA439" s="429"/>
      <c r="BB439" s="429"/>
      <c r="BC439" s="429"/>
      <c r="BD439" s="429"/>
      <c r="BE439" s="429"/>
      <c r="BF439" s="429"/>
      <c r="BG439" s="429"/>
      <c r="BH439" s="429"/>
      <c r="BI439" s="429"/>
      <c r="BJ439" s="429"/>
      <c r="BK439" s="429"/>
      <c r="BL439" s="429"/>
      <c r="BM439" s="429"/>
      <c r="BN439" s="429"/>
      <c r="BO439" s="429"/>
      <c r="BP439" s="429"/>
      <c r="BQ439" s="429"/>
      <c r="BR439" s="429"/>
      <c r="BS439" s="429"/>
      <c r="BT439" s="429"/>
      <c r="BU439" s="429"/>
      <c r="BV439" s="429"/>
      <c r="BW439" s="429"/>
      <c r="BX439" s="429"/>
      <c r="BY439" s="429"/>
      <c r="BZ439" s="429"/>
      <c r="CA439" s="429"/>
      <c r="CB439" s="429"/>
      <c r="CC439" s="429"/>
      <c r="CD439" s="429"/>
      <c r="CE439" s="429"/>
      <c r="CF439" s="429"/>
      <c r="CG439" s="429"/>
      <c r="CH439" s="429"/>
      <c r="CI439" s="429"/>
      <c r="CJ439" s="429"/>
      <c r="CK439" s="429"/>
      <c r="CL439" s="429"/>
      <c r="CM439" s="429"/>
      <c r="CN439" s="429"/>
      <c r="CO439" s="429"/>
      <c r="CP439" s="429"/>
      <c r="CQ439" s="429"/>
      <c r="CR439" s="429"/>
      <c r="CS439" s="429"/>
      <c r="CT439" s="429"/>
      <c r="CU439" s="429"/>
      <c r="CV439" s="429"/>
      <c r="CW439" s="429"/>
      <c r="CX439" s="429"/>
      <c r="CY439" s="429"/>
      <c r="CZ439" s="429"/>
      <c r="DA439" s="429"/>
      <c r="DB439" s="429"/>
      <c r="DC439" s="429"/>
      <c r="DD439" s="429"/>
      <c r="DE439" s="429"/>
      <c r="DF439" s="429"/>
      <c r="DG439" s="429"/>
      <c r="DH439" s="429"/>
      <c r="DI439" s="429"/>
      <c r="DJ439" s="429"/>
      <c r="DK439" s="429"/>
    </row>
    <row r="440" spans="1:115" s="55" customFormat="1" ht="46.5" customHeight="1">
      <c r="A440" s="20">
        <v>25</v>
      </c>
      <c r="B440" s="20"/>
      <c r="C440" s="454" t="s">
        <v>1609</v>
      </c>
      <c r="D440" s="21" t="s">
        <v>1596</v>
      </c>
      <c r="E440" s="459" t="s">
        <v>1610</v>
      </c>
      <c r="F440" s="459" t="s">
        <v>1611</v>
      </c>
      <c r="G440" s="456" t="s">
        <v>1612</v>
      </c>
      <c r="H440" s="456">
        <v>2300</v>
      </c>
      <c r="I440" s="20" t="s">
        <v>3068</v>
      </c>
      <c r="J440" s="20"/>
      <c r="K440" s="20"/>
      <c r="L440" s="262" t="s">
        <v>1418</v>
      </c>
      <c r="M440" s="21" t="s">
        <v>1613</v>
      </c>
      <c r="N440" s="425"/>
      <c r="O440" s="429"/>
      <c r="P440" s="429"/>
      <c r="Q440" s="429"/>
      <c r="R440" s="429"/>
      <c r="S440" s="429"/>
      <c r="T440" s="429"/>
      <c r="U440" s="429"/>
      <c r="V440" s="429"/>
      <c r="W440" s="429"/>
      <c r="X440" s="429"/>
      <c r="Y440" s="429"/>
      <c r="Z440" s="429"/>
      <c r="AA440" s="429"/>
      <c r="AB440" s="429"/>
      <c r="AC440" s="429"/>
      <c r="AD440" s="429"/>
      <c r="AE440" s="429"/>
      <c r="AF440" s="429"/>
      <c r="AG440" s="429"/>
      <c r="AH440" s="429"/>
      <c r="AI440" s="429"/>
      <c r="AJ440" s="429"/>
      <c r="AK440" s="429"/>
      <c r="AL440" s="429"/>
      <c r="AM440" s="429"/>
      <c r="AN440" s="429"/>
      <c r="AO440" s="429"/>
      <c r="AP440" s="429"/>
      <c r="AQ440" s="429"/>
      <c r="AR440" s="429"/>
      <c r="AS440" s="429"/>
      <c r="AT440" s="429"/>
      <c r="AU440" s="429"/>
      <c r="AV440" s="429"/>
      <c r="AW440" s="429"/>
      <c r="AX440" s="429"/>
      <c r="AY440" s="429"/>
      <c r="AZ440" s="429"/>
      <c r="BA440" s="429"/>
      <c r="BB440" s="429"/>
      <c r="BC440" s="429"/>
      <c r="BD440" s="429"/>
      <c r="BE440" s="429"/>
      <c r="BF440" s="429"/>
      <c r="BG440" s="429"/>
      <c r="BH440" s="429"/>
      <c r="BI440" s="429"/>
      <c r="BJ440" s="429"/>
      <c r="BK440" s="429"/>
      <c r="BL440" s="429"/>
      <c r="BM440" s="429"/>
      <c r="BN440" s="429"/>
      <c r="BO440" s="429"/>
      <c r="BP440" s="429"/>
      <c r="BQ440" s="429"/>
      <c r="BR440" s="429"/>
      <c r="BS440" s="429"/>
      <c r="BT440" s="429"/>
      <c r="BU440" s="429"/>
      <c r="BV440" s="429"/>
      <c r="BW440" s="429"/>
      <c r="BX440" s="429"/>
      <c r="BY440" s="429"/>
      <c r="BZ440" s="429"/>
      <c r="CA440" s="429"/>
      <c r="CB440" s="429"/>
      <c r="CC440" s="429"/>
      <c r="CD440" s="429"/>
      <c r="CE440" s="429"/>
      <c r="CF440" s="429"/>
      <c r="CG440" s="429"/>
      <c r="CH440" s="429"/>
      <c r="CI440" s="429"/>
      <c r="CJ440" s="429"/>
      <c r="CK440" s="429"/>
      <c r="CL440" s="429"/>
      <c r="CM440" s="429"/>
      <c r="CN440" s="429"/>
      <c r="CO440" s="429"/>
      <c r="CP440" s="429"/>
      <c r="CQ440" s="429"/>
      <c r="CR440" s="429"/>
      <c r="CS440" s="429"/>
      <c r="CT440" s="429"/>
      <c r="CU440" s="429"/>
      <c r="CV440" s="429"/>
      <c r="CW440" s="429"/>
      <c r="CX440" s="429"/>
      <c r="CY440" s="429"/>
      <c r="CZ440" s="429"/>
      <c r="DA440" s="429"/>
      <c r="DB440" s="429"/>
      <c r="DC440" s="429"/>
      <c r="DD440" s="429"/>
      <c r="DE440" s="429"/>
      <c r="DF440" s="429"/>
      <c r="DG440" s="429"/>
      <c r="DH440" s="429"/>
      <c r="DI440" s="429"/>
      <c r="DJ440" s="429"/>
      <c r="DK440" s="429"/>
    </row>
    <row r="441" spans="1:115" s="55" customFormat="1" ht="46.5" customHeight="1">
      <c r="A441" s="20">
        <v>26</v>
      </c>
      <c r="B441" s="20"/>
      <c r="C441" s="454" t="s">
        <v>1614</v>
      </c>
      <c r="D441" s="21" t="s">
        <v>1615</v>
      </c>
      <c r="E441" s="459" t="s">
        <v>1616</v>
      </c>
      <c r="F441" s="459" t="s">
        <v>1617</v>
      </c>
      <c r="G441" s="456" t="s">
        <v>1618</v>
      </c>
      <c r="H441" s="456">
        <v>115824</v>
      </c>
      <c r="I441" s="20" t="s">
        <v>3068</v>
      </c>
      <c r="J441" s="20"/>
      <c r="K441" s="20"/>
      <c r="L441" s="262" t="s">
        <v>1418</v>
      </c>
      <c r="M441" s="21" t="s">
        <v>1619</v>
      </c>
      <c r="N441" s="425"/>
      <c r="O441" s="429"/>
      <c r="P441" s="429"/>
      <c r="Q441" s="429"/>
      <c r="R441" s="429"/>
      <c r="S441" s="429"/>
      <c r="T441" s="429"/>
      <c r="U441" s="429"/>
      <c r="V441" s="429"/>
      <c r="W441" s="429"/>
      <c r="X441" s="429"/>
      <c r="Y441" s="429"/>
      <c r="Z441" s="429"/>
      <c r="AA441" s="429"/>
      <c r="AB441" s="429"/>
      <c r="AC441" s="429"/>
      <c r="AD441" s="429"/>
      <c r="AE441" s="429"/>
      <c r="AF441" s="429"/>
      <c r="AG441" s="429"/>
      <c r="AH441" s="429"/>
      <c r="AI441" s="429"/>
      <c r="AJ441" s="429"/>
      <c r="AK441" s="429"/>
      <c r="AL441" s="429"/>
      <c r="AM441" s="429"/>
      <c r="AN441" s="429"/>
      <c r="AO441" s="429"/>
      <c r="AP441" s="429"/>
      <c r="AQ441" s="429"/>
      <c r="AR441" s="429"/>
      <c r="AS441" s="429"/>
      <c r="AT441" s="429"/>
      <c r="AU441" s="429"/>
      <c r="AV441" s="429"/>
      <c r="AW441" s="429"/>
      <c r="AX441" s="429"/>
      <c r="AY441" s="429"/>
      <c r="AZ441" s="429"/>
      <c r="BA441" s="429"/>
      <c r="BB441" s="429"/>
      <c r="BC441" s="429"/>
      <c r="BD441" s="429"/>
      <c r="BE441" s="429"/>
      <c r="BF441" s="429"/>
      <c r="BG441" s="429"/>
      <c r="BH441" s="429"/>
      <c r="BI441" s="429"/>
      <c r="BJ441" s="429"/>
      <c r="BK441" s="429"/>
      <c r="BL441" s="429"/>
      <c r="BM441" s="429"/>
      <c r="BN441" s="429"/>
      <c r="BO441" s="429"/>
      <c r="BP441" s="429"/>
      <c r="BQ441" s="429"/>
      <c r="BR441" s="429"/>
      <c r="BS441" s="429"/>
      <c r="BT441" s="429"/>
      <c r="BU441" s="429"/>
      <c r="BV441" s="429"/>
      <c r="BW441" s="429"/>
      <c r="BX441" s="429"/>
      <c r="BY441" s="429"/>
      <c r="BZ441" s="429"/>
      <c r="CA441" s="429"/>
      <c r="CB441" s="429"/>
      <c r="CC441" s="429"/>
      <c r="CD441" s="429"/>
      <c r="CE441" s="429"/>
      <c r="CF441" s="429"/>
      <c r="CG441" s="429"/>
      <c r="CH441" s="429"/>
      <c r="CI441" s="429"/>
      <c r="CJ441" s="429"/>
      <c r="CK441" s="429"/>
      <c r="CL441" s="429"/>
      <c r="CM441" s="429"/>
      <c r="CN441" s="429"/>
      <c r="CO441" s="429"/>
      <c r="CP441" s="429"/>
      <c r="CQ441" s="429"/>
      <c r="CR441" s="429"/>
      <c r="CS441" s="429"/>
      <c r="CT441" s="429"/>
      <c r="CU441" s="429"/>
      <c r="CV441" s="429"/>
      <c r="CW441" s="429"/>
      <c r="CX441" s="429"/>
      <c r="CY441" s="429"/>
      <c r="CZ441" s="429"/>
      <c r="DA441" s="429"/>
      <c r="DB441" s="429"/>
      <c r="DC441" s="429"/>
      <c r="DD441" s="429"/>
      <c r="DE441" s="429"/>
      <c r="DF441" s="429"/>
      <c r="DG441" s="429"/>
      <c r="DH441" s="429"/>
      <c r="DI441" s="429"/>
      <c r="DJ441" s="429"/>
      <c r="DK441" s="429"/>
    </row>
    <row r="442" spans="1:115" s="55" customFormat="1" ht="46.5" customHeight="1">
      <c r="A442" s="20">
        <v>27</v>
      </c>
      <c r="B442" s="20"/>
      <c r="C442" s="454" t="s">
        <v>1621</v>
      </c>
      <c r="D442" s="21" t="s">
        <v>1622</v>
      </c>
      <c r="E442" s="459" t="s">
        <v>1623</v>
      </c>
      <c r="F442" s="459" t="s">
        <v>1624</v>
      </c>
      <c r="G442" s="456" t="s">
        <v>1625</v>
      </c>
      <c r="H442" s="456">
        <v>35342</v>
      </c>
      <c r="I442" s="20" t="s">
        <v>3068</v>
      </c>
      <c r="J442" s="20"/>
      <c r="K442" s="20"/>
      <c r="L442" s="262" t="s">
        <v>1418</v>
      </c>
      <c r="M442" s="21" t="s">
        <v>1626</v>
      </c>
      <c r="N442" s="430"/>
      <c r="O442" s="429"/>
      <c r="P442" s="429"/>
      <c r="Q442" s="429"/>
      <c r="R442" s="429"/>
      <c r="S442" s="429"/>
      <c r="T442" s="429"/>
      <c r="U442" s="429"/>
      <c r="V442" s="429"/>
      <c r="W442" s="429"/>
      <c r="X442" s="429"/>
      <c r="Y442" s="429"/>
      <c r="Z442" s="429"/>
      <c r="AA442" s="429"/>
      <c r="AB442" s="429"/>
      <c r="AC442" s="429"/>
      <c r="AD442" s="429"/>
      <c r="AE442" s="429"/>
      <c r="AF442" s="429"/>
      <c r="AG442" s="429"/>
      <c r="AH442" s="429"/>
      <c r="AI442" s="429"/>
      <c r="AJ442" s="429"/>
      <c r="AK442" s="429"/>
      <c r="AL442" s="429"/>
      <c r="AM442" s="429"/>
      <c r="AN442" s="429"/>
      <c r="AO442" s="429"/>
      <c r="AP442" s="429"/>
      <c r="AQ442" s="429"/>
      <c r="AR442" s="429"/>
      <c r="AS442" s="429"/>
      <c r="AT442" s="429"/>
      <c r="AU442" s="429"/>
      <c r="AV442" s="429"/>
      <c r="AW442" s="429"/>
      <c r="AX442" s="429"/>
      <c r="AY442" s="429"/>
      <c r="AZ442" s="429"/>
      <c r="BA442" s="429"/>
      <c r="BB442" s="429"/>
      <c r="BC442" s="429"/>
      <c r="BD442" s="429"/>
      <c r="BE442" s="429"/>
      <c r="BF442" s="429"/>
      <c r="BG442" s="429"/>
      <c r="BH442" s="429"/>
      <c r="BI442" s="429"/>
      <c r="BJ442" s="429"/>
      <c r="BK442" s="429"/>
      <c r="BL442" s="429"/>
      <c r="BM442" s="429"/>
      <c r="BN442" s="429"/>
      <c r="BO442" s="429"/>
      <c r="BP442" s="429"/>
      <c r="BQ442" s="429"/>
      <c r="BR442" s="429"/>
      <c r="BS442" s="429"/>
      <c r="BT442" s="429"/>
      <c r="BU442" s="429"/>
      <c r="BV442" s="429"/>
      <c r="BW442" s="429"/>
      <c r="BX442" s="429"/>
      <c r="BY442" s="429"/>
      <c r="BZ442" s="429"/>
      <c r="CA442" s="429"/>
      <c r="CB442" s="429"/>
      <c r="CC442" s="429"/>
      <c r="CD442" s="429"/>
      <c r="CE442" s="429"/>
      <c r="CF442" s="429"/>
      <c r="CG442" s="429"/>
      <c r="CH442" s="429"/>
      <c r="CI442" s="429"/>
      <c r="CJ442" s="429"/>
      <c r="CK442" s="429"/>
      <c r="CL442" s="429"/>
      <c r="CM442" s="429"/>
      <c r="CN442" s="429"/>
      <c r="CO442" s="429"/>
      <c r="CP442" s="429"/>
      <c r="CQ442" s="429"/>
      <c r="CR442" s="429"/>
      <c r="CS442" s="429"/>
      <c r="CT442" s="429"/>
      <c r="CU442" s="429"/>
      <c r="CV442" s="429"/>
      <c r="CW442" s="429"/>
      <c r="CX442" s="429"/>
      <c r="CY442" s="429"/>
      <c r="CZ442" s="429"/>
      <c r="DA442" s="429"/>
      <c r="DB442" s="429"/>
      <c r="DC442" s="429"/>
      <c r="DD442" s="429"/>
      <c r="DE442" s="429"/>
      <c r="DF442" s="429"/>
      <c r="DG442" s="429"/>
      <c r="DH442" s="429"/>
      <c r="DI442" s="429"/>
      <c r="DJ442" s="429"/>
      <c r="DK442" s="429"/>
    </row>
    <row r="443" spans="1:115" s="55" customFormat="1" ht="46.5" customHeight="1">
      <c r="A443" s="20">
        <v>28</v>
      </c>
      <c r="B443" s="20"/>
      <c r="C443" s="454" t="s">
        <v>1302</v>
      </c>
      <c r="D443" s="21" t="s">
        <v>1303</v>
      </c>
      <c r="E443" s="455" t="s">
        <v>1304</v>
      </c>
      <c r="F443" s="455" t="s">
        <v>1305</v>
      </c>
      <c r="G443" s="456" t="s">
        <v>1306</v>
      </c>
      <c r="H443" s="456">
        <v>2000</v>
      </c>
      <c r="I443" s="20" t="s">
        <v>3068</v>
      </c>
      <c r="J443" s="20"/>
      <c r="K443" s="20"/>
      <c r="L443" s="262" t="s">
        <v>1418</v>
      </c>
      <c r="M443" s="21" t="s">
        <v>3598</v>
      </c>
      <c r="N443" s="425"/>
      <c r="O443" s="429"/>
      <c r="P443" s="429"/>
      <c r="Q443" s="429"/>
      <c r="R443" s="429"/>
      <c r="S443" s="429"/>
      <c r="T443" s="429"/>
      <c r="U443" s="429"/>
      <c r="V443" s="429"/>
      <c r="W443" s="429"/>
      <c r="X443" s="429"/>
      <c r="Y443" s="429"/>
      <c r="Z443" s="429"/>
      <c r="AA443" s="429"/>
      <c r="AB443" s="429"/>
      <c r="AC443" s="429"/>
      <c r="AD443" s="429"/>
      <c r="AE443" s="429"/>
      <c r="AF443" s="429"/>
      <c r="AG443" s="429"/>
      <c r="AH443" s="429"/>
      <c r="AI443" s="429"/>
      <c r="AJ443" s="429"/>
      <c r="AK443" s="429"/>
      <c r="AL443" s="429"/>
      <c r="AM443" s="429"/>
      <c r="AN443" s="429"/>
      <c r="AO443" s="429"/>
      <c r="AP443" s="429"/>
      <c r="AQ443" s="429"/>
      <c r="AR443" s="429"/>
      <c r="AS443" s="429"/>
      <c r="AT443" s="429"/>
      <c r="AU443" s="429"/>
      <c r="AV443" s="429"/>
      <c r="AW443" s="429"/>
      <c r="AX443" s="429"/>
      <c r="AY443" s="429"/>
      <c r="AZ443" s="429"/>
      <c r="BA443" s="429"/>
      <c r="BB443" s="429"/>
      <c r="BC443" s="429"/>
      <c r="BD443" s="429"/>
      <c r="BE443" s="429"/>
      <c r="BF443" s="429"/>
      <c r="BG443" s="429"/>
      <c r="BH443" s="429"/>
      <c r="BI443" s="429"/>
      <c r="BJ443" s="429"/>
      <c r="BK443" s="429"/>
      <c r="BL443" s="429"/>
      <c r="BM443" s="429"/>
      <c r="BN443" s="429"/>
      <c r="BO443" s="429"/>
      <c r="BP443" s="429"/>
      <c r="BQ443" s="429"/>
      <c r="BR443" s="429"/>
      <c r="BS443" s="429"/>
      <c r="BT443" s="429"/>
      <c r="BU443" s="429"/>
      <c r="BV443" s="429"/>
      <c r="BW443" s="429"/>
      <c r="BX443" s="429"/>
      <c r="BY443" s="429"/>
      <c r="BZ443" s="429"/>
      <c r="CA443" s="429"/>
      <c r="CB443" s="429"/>
      <c r="CC443" s="429"/>
      <c r="CD443" s="429"/>
      <c r="CE443" s="429"/>
      <c r="CF443" s="429"/>
      <c r="CG443" s="429"/>
      <c r="CH443" s="429"/>
      <c r="CI443" s="429"/>
      <c r="CJ443" s="429"/>
      <c r="CK443" s="429"/>
      <c r="CL443" s="429"/>
      <c r="CM443" s="429"/>
      <c r="CN443" s="429"/>
      <c r="CO443" s="429"/>
      <c r="CP443" s="429"/>
      <c r="CQ443" s="429"/>
      <c r="CR443" s="429"/>
      <c r="CS443" s="429"/>
      <c r="CT443" s="429"/>
      <c r="CU443" s="429"/>
      <c r="CV443" s="429"/>
      <c r="CW443" s="429"/>
      <c r="CX443" s="429"/>
      <c r="CY443" s="429"/>
      <c r="CZ443" s="429"/>
      <c r="DA443" s="429"/>
      <c r="DB443" s="429"/>
      <c r="DC443" s="429"/>
      <c r="DD443" s="429"/>
      <c r="DE443" s="429"/>
      <c r="DF443" s="429"/>
      <c r="DG443" s="429"/>
      <c r="DH443" s="429"/>
      <c r="DI443" s="429"/>
      <c r="DJ443" s="429"/>
      <c r="DK443" s="429"/>
    </row>
    <row r="444" spans="1:115" s="55" customFormat="1" ht="46.5" customHeight="1">
      <c r="A444" s="20">
        <v>29</v>
      </c>
      <c r="B444" s="20"/>
      <c r="C444" s="454" t="s">
        <v>1307</v>
      </c>
      <c r="D444" s="21" t="s">
        <v>1308</v>
      </c>
      <c r="E444" s="455" t="s">
        <v>1309</v>
      </c>
      <c r="F444" s="455" t="s">
        <v>1310</v>
      </c>
      <c r="G444" s="456" t="s">
        <v>1311</v>
      </c>
      <c r="H444" s="456">
        <v>2139</v>
      </c>
      <c r="I444" s="20" t="s">
        <v>3068</v>
      </c>
      <c r="J444" s="20"/>
      <c r="K444" s="20"/>
      <c r="L444" s="262" t="s">
        <v>1418</v>
      </c>
      <c r="M444" s="21" t="s">
        <v>1312</v>
      </c>
      <c r="N444" s="425"/>
      <c r="O444" s="429"/>
      <c r="P444" s="429"/>
      <c r="Q444" s="429"/>
      <c r="R444" s="429"/>
      <c r="S444" s="429"/>
      <c r="T444" s="429"/>
      <c r="U444" s="429"/>
      <c r="V444" s="429"/>
      <c r="W444" s="429"/>
      <c r="X444" s="429"/>
      <c r="Y444" s="429"/>
      <c r="Z444" s="429"/>
      <c r="AA444" s="429"/>
      <c r="AB444" s="429"/>
      <c r="AC444" s="429"/>
      <c r="AD444" s="429"/>
      <c r="AE444" s="429"/>
      <c r="AF444" s="429"/>
      <c r="AG444" s="429"/>
      <c r="AH444" s="429"/>
      <c r="AI444" s="429"/>
      <c r="AJ444" s="429"/>
      <c r="AK444" s="429"/>
      <c r="AL444" s="429"/>
      <c r="AM444" s="429"/>
      <c r="AN444" s="429"/>
      <c r="AO444" s="429"/>
      <c r="AP444" s="429"/>
      <c r="AQ444" s="429"/>
      <c r="AR444" s="429"/>
      <c r="AS444" s="429"/>
      <c r="AT444" s="429"/>
      <c r="AU444" s="429"/>
      <c r="AV444" s="429"/>
      <c r="AW444" s="429"/>
      <c r="AX444" s="429"/>
      <c r="AY444" s="429"/>
      <c r="AZ444" s="429"/>
      <c r="BA444" s="429"/>
      <c r="BB444" s="429"/>
      <c r="BC444" s="429"/>
      <c r="BD444" s="429"/>
      <c r="BE444" s="429"/>
      <c r="BF444" s="429"/>
      <c r="BG444" s="429"/>
      <c r="BH444" s="429"/>
      <c r="BI444" s="429"/>
      <c r="BJ444" s="429"/>
      <c r="BK444" s="429"/>
      <c r="BL444" s="429"/>
      <c r="BM444" s="429"/>
      <c r="BN444" s="429"/>
      <c r="BO444" s="429"/>
      <c r="BP444" s="429"/>
      <c r="BQ444" s="429"/>
      <c r="BR444" s="429"/>
      <c r="BS444" s="429"/>
      <c r="BT444" s="429"/>
      <c r="BU444" s="429"/>
      <c r="BV444" s="429"/>
      <c r="BW444" s="429"/>
      <c r="BX444" s="429"/>
      <c r="BY444" s="429"/>
      <c r="BZ444" s="429"/>
      <c r="CA444" s="429"/>
      <c r="CB444" s="429"/>
      <c r="CC444" s="429"/>
      <c r="CD444" s="429"/>
      <c r="CE444" s="429"/>
      <c r="CF444" s="429"/>
      <c r="CG444" s="429"/>
      <c r="CH444" s="429"/>
      <c r="CI444" s="429"/>
      <c r="CJ444" s="429"/>
      <c r="CK444" s="429"/>
      <c r="CL444" s="429"/>
      <c r="CM444" s="429"/>
      <c r="CN444" s="429"/>
      <c r="CO444" s="429"/>
      <c r="CP444" s="429"/>
      <c r="CQ444" s="429"/>
      <c r="CR444" s="429"/>
      <c r="CS444" s="429"/>
      <c r="CT444" s="429"/>
      <c r="CU444" s="429"/>
      <c r="CV444" s="429"/>
      <c r="CW444" s="429"/>
      <c r="CX444" s="429"/>
      <c r="CY444" s="429"/>
      <c r="CZ444" s="429"/>
      <c r="DA444" s="429"/>
      <c r="DB444" s="429"/>
      <c r="DC444" s="429"/>
      <c r="DD444" s="429"/>
      <c r="DE444" s="429"/>
      <c r="DF444" s="429"/>
      <c r="DG444" s="429"/>
      <c r="DH444" s="429"/>
      <c r="DI444" s="429"/>
      <c r="DJ444" s="429"/>
      <c r="DK444" s="429"/>
    </row>
    <row r="445" spans="1:115" s="55" customFormat="1" ht="46.5" customHeight="1">
      <c r="A445" s="682">
        <v>30</v>
      </c>
      <c r="B445" s="80"/>
      <c r="C445" s="461" t="s">
        <v>1629</v>
      </c>
      <c r="D445" s="313" t="s">
        <v>1308</v>
      </c>
      <c r="E445" s="694" t="s">
        <v>1074</v>
      </c>
      <c r="F445" s="694" t="s">
        <v>1075</v>
      </c>
      <c r="G445" s="462" t="s">
        <v>1424</v>
      </c>
      <c r="H445" s="462">
        <v>3050</v>
      </c>
      <c r="I445" s="80" t="s">
        <v>3068</v>
      </c>
      <c r="J445" s="20"/>
      <c r="K445" s="20"/>
      <c r="L445" s="262" t="s">
        <v>1418</v>
      </c>
      <c r="M445" s="679" t="s">
        <v>1638</v>
      </c>
      <c r="N445" s="425"/>
      <c r="O445" s="429"/>
      <c r="P445" s="429"/>
      <c r="Q445" s="429"/>
      <c r="R445" s="429"/>
      <c r="S445" s="429"/>
      <c r="T445" s="429"/>
      <c r="U445" s="429"/>
      <c r="V445" s="429"/>
      <c r="W445" s="429"/>
      <c r="X445" s="429"/>
      <c r="Y445" s="429"/>
      <c r="Z445" s="429"/>
      <c r="AA445" s="429"/>
      <c r="AB445" s="429"/>
      <c r="AC445" s="429"/>
      <c r="AD445" s="429"/>
      <c r="AE445" s="429"/>
      <c r="AF445" s="429"/>
      <c r="AG445" s="429"/>
      <c r="AH445" s="429"/>
      <c r="AI445" s="429"/>
      <c r="AJ445" s="429"/>
      <c r="AK445" s="429"/>
      <c r="AL445" s="429"/>
      <c r="AM445" s="429"/>
      <c r="AN445" s="429"/>
      <c r="AO445" s="429"/>
      <c r="AP445" s="429"/>
      <c r="AQ445" s="429"/>
      <c r="AR445" s="429"/>
      <c r="AS445" s="429"/>
      <c r="AT445" s="429"/>
      <c r="AU445" s="429"/>
      <c r="AV445" s="429"/>
      <c r="AW445" s="429"/>
      <c r="AX445" s="429"/>
      <c r="AY445" s="429"/>
      <c r="AZ445" s="429"/>
      <c r="BA445" s="429"/>
      <c r="BB445" s="429"/>
      <c r="BC445" s="429"/>
      <c r="BD445" s="429"/>
      <c r="BE445" s="429"/>
      <c r="BF445" s="429"/>
      <c r="BG445" s="429"/>
      <c r="BH445" s="429"/>
      <c r="BI445" s="429"/>
      <c r="BJ445" s="429"/>
      <c r="BK445" s="429"/>
      <c r="BL445" s="429"/>
      <c r="BM445" s="429"/>
      <c r="BN445" s="429"/>
      <c r="BO445" s="429"/>
      <c r="BP445" s="429"/>
      <c r="BQ445" s="429"/>
      <c r="BR445" s="429"/>
      <c r="BS445" s="429"/>
      <c r="BT445" s="429"/>
      <c r="BU445" s="429"/>
      <c r="BV445" s="429"/>
      <c r="BW445" s="429"/>
      <c r="BX445" s="429"/>
      <c r="BY445" s="429"/>
      <c r="BZ445" s="429"/>
      <c r="CA445" s="429"/>
      <c r="CB445" s="429"/>
      <c r="CC445" s="429"/>
      <c r="CD445" s="429"/>
      <c r="CE445" s="429"/>
      <c r="CF445" s="429"/>
      <c r="CG445" s="429"/>
      <c r="CH445" s="429"/>
      <c r="CI445" s="429"/>
      <c r="CJ445" s="429"/>
      <c r="CK445" s="429"/>
      <c r="CL445" s="429"/>
      <c r="CM445" s="429"/>
      <c r="CN445" s="429"/>
      <c r="CO445" s="429"/>
      <c r="CP445" s="429"/>
      <c r="CQ445" s="429"/>
      <c r="CR445" s="429"/>
      <c r="CS445" s="429"/>
      <c r="CT445" s="429"/>
      <c r="CU445" s="429"/>
      <c r="CV445" s="429"/>
      <c r="CW445" s="429"/>
      <c r="CX445" s="429"/>
      <c r="CY445" s="429"/>
      <c r="CZ445" s="429"/>
      <c r="DA445" s="429"/>
      <c r="DB445" s="429"/>
      <c r="DC445" s="429"/>
      <c r="DD445" s="429"/>
      <c r="DE445" s="429"/>
      <c r="DF445" s="429"/>
      <c r="DG445" s="429"/>
      <c r="DH445" s="429"/>
      <c r="DI445" s="429"/>
      <c r="DJ445" s="429"/>
      <c r="DK445" s="429"/>
    </row>
    <row r="446" spans="1:115" s="55" customFormat="1" ht="46.5" customHeight="1">
      <c r="A446" s="682"/>
      <c r="B446" s="80"/>
      <c r="C446" s="461" t="s">
        <v>1630</v>
      </c>
      <c r="D446" s="313" t="s">
        <v>1308</v>
      </c>
      <c r="E446" s="694"/>
      <c r="F446" s="694"/>
      <c r="G446" s="462" t="s">
        <v>1424</v>
      </c>
      <c r="H446" s="462">
        <v>3050</v>
      </c>
      <c r="I446" s="80" t="s">
        <v>3068</v>
      </c>
      <c r="J446" s="80"/>
      <c r="K446" s="80"/>
      <c r="L446" s="81" t="s">
        <v>1418</v>
      </c>
      <c r="M446" s="680"/>
      <c r="N446" s="431"/>
      <c r="O446" s="429"/>
      <c r="P446" s="429"/>
      <c r="Q446" s="429"/>
      <c r="R446" s="429"/>
      <c r="S446" s="429"/>
      <c r="T446" s="429"/>
      <c r="U446" s="429"/>
      <c r="V446" s="429"/>
      <c r="W446" s="429"/>
      <c r="X446" s="429"/>
      <c r="Y446" s="429"/>
      <c r="Z446" s="429"/>
      <c r="AA446" s="429"/>
      <c r="AB446" s="429"/>
      <c r="AC446" s="429"/>
      <c r="AD446" s="429"/>
      <c r="AE446" s="429"/>
      <c r="AF446" s="429"/>
      <c r="AG446" s="429"/>
      <c r="AH446" s="429"/>
      <c r="AI446" s="429"/>
      <c r="AJ446" s="429"/>
      <c r="AK446" s="429"/>
      <c r="AL446" s="429"/>
      <c r="AM446" s="429"/>
      <c r="AN446" s="429"/>
      <c r="AO446" s="429"/>
      <c r="AP446" s="429"/>
      <c r="AQ446" s="429"/>
      <c r="AR446" s="429"/>
      <c r="AS446" s="429"/>
      <c r="AT446" s="429"/>
      <c r="AU446" s="429"/>
      <c r="AV446" s="429"/>
      <c r="AW446" s="429"/>
      <c r="AX446" s="429"/>
      <c r="AY446" s="429"/>
      <c r="AZ446" s="429"/>
      <c r="BA446" s="429"/>
      <c r="BB446" s="429"/>
      <c r="BC446" s="429"/>
      <c r="BD446" s="429"/>
      <c r="BE446" s="429"/>
      <c r="BF446" s="429"/>
      <c r="BG446" s="429"/>
      <c r="BH446" s="429"/>
      <c r="BI446" s="429"/>
      <c r="BJ446" s="429"/>
      <c r="BK446" s="429"/>
      <c r="BL446" s="429"/>
      <c r="BM446" s="429"/>
      <c r="BN446" s="429"/>
      <c r="BO446" s="429"/>
      <c r="BP446" s="429"/>
      <c r="BQ446" s="429"/>
      <c r="BR446" s="429"/>
      <c r="BS446" s="429"/>
      <c r="BT446" s="429"/>
      <c r="BU446" s="429"/>
      <c r="BV446" s="429"/>
      <c r="BW446" s="429"/>
      <c r="BX446" s="429"/>
      <c r="BY446" s="429"/>
      <c r="BZ446" s="429"/>
      <c r="CA446" s="429"/>
      <c r="CB446" s="429"/>
      <c r="CC446" s="429"/>
      <c r="CD446" s="429"/>
      <c r="CE446" s="429"/>
      <c r="CF446" s="429"/>
      <c r="CG446" s="429"/>
      <c r="CH446" s="429"/>
      <c r="CI446" s="429"/>
      <c r="CJ446" s="429"/>
      <c r="CK446" s="429"/>
      <c r="CL446" s="429"/>
      <c r="CM446" s="429"/>
      <c r="CN446" s="429"/>
      <c r="CO446" s="429"/>
      <c r="CP446" s="429"/>
      <c r="CQ446" s="429"/>
      <c r="CR446" s="429"/>
      <c r="CS446" s="429"/>
      <c r="CT446" s="429"/>
      <c r="CU446" s="429"/>
      <c r="CV446" s="429"/>
      <c r="CW446" s="429"/>
      <c r="CX446" s="429"/>
      <c r="CY446" s="429"/>
      <c r="CZ446" s="429"/>
      <c r="DA446" s="429"/>
      <c r="DB446" s="429"/>
      <c r="DC446" s="429"/>
      <c r="DD446" s="429"/>
      <c r="DE446" s="429"/>
      <c r="DF446" s="429"/>
      <c r="DG446" s="429"/>
      <c r="DH446" s="429"/>
      <c r="DI446" s="429"/>
      <c r="DJ446" s="429"/>
      <c r="DK446" s="429"/>
    </row>
    <row r="447" spans="1:115" s="55" customFormat="1" ht="46.5" customHeight="1">
      <c r="A447" s="682"/>
      <c r="B447" s="80"/>
      <c r="C447" s="461" t="s">
        <v>1631</v>
      </c>
      <c r="D447" s="313" t="s">
        <v>1632</v>
      </c>
      <c r="E447" s="694"/>
      <c r="F447" s="694"/>
      <c r="G447" s="462" t="s">
        <v>1633</v>
      </c>
      <c r="H447" s="462">
        <v>2050</v>
      </c>
      <c r="I447" s="80" t="s">
        <v>3068</v>
      </c>
      <c r="J447" s="80"/>
      <c r="K447" s="80"/>
      <c r="L447" s="81" t="s">
        <v>1418</v>
      </c>
      <c r="M447" s="680"/>
      <c r="N447" s="425"/>
      <c r="O447" s="429"/>
      <c r="P447" s="429"/>
      <c r="Q447" s="429"/>
      <c r="R447" s="429"/>
      <c r="S447" s="429"/>
      <c r="T447" s="429"/>
      <c r="U447" s="429"/>
      <c r="V447" s="429"/>
      <c r="W447" s="429"/>
      <c r="X447" s="429"/>
      <c r="Y447" s="429"/>
      <c r="Z447" s="429"/>
      <c r="AA447" s="429"/>
      <c r="AB447" s="429"/>
      <c r="AC447" s="429"/>
      <c r="AD447" s="429"/>
      <c r="AE447" s="429"/>
      <c r="AF447" s="429"/>
      <c r="AG447" s="429"/>
      <c r="AH447" s="429"/>
      <c r="AI447" s="429"/>
      <c r="AJ447" s="429"/>
      <c r="AK447" s="429"/>
      <c r="AL447" s="429"/>
      <c r="AM447" s="429"/>
      <c r="AN447" s="429"/>
      <c r="AO447" s="429"/>
      <c r="AP447" s="429"/>
      <c r="AQ447" s="429"/>
      <c r="AR447" s="429"/>
      <c r="AS447" s="429"/>
      <c r="AT447" s="429"/>
      <c r="AU447" s="429"/>
      <c r="AV447" s="429"/>
      <c r="AW447" s="429"/>
      <c r="AX447" s="429"/>
      <c r="AY447" s="429"/>
      <c r="AZ447" s="429"/>
      <c r="BA447" s="429"/>
      <c r="BB447" s="429"/>
      <c r="BC447" s="429"/>
      <c r="BD447" s="429"/>
      <c r="BE447" s="429"/>
      <c r="BF447" s="429"/>
      <c r="BG447" s="429"/>
      <c r="BH447" s="429"/>
      <c r="BI447" s="429"/>
      <c r="BJ447" s="429"/>
      <c r="BK447" s="429"/>
      <c r="BL447" s="429"/>
      <c r="BM447" s="429"/>
      <c r="BN447" s="429"/>
      <c r="BO447" s="429"/>
      <c r="BP447" s="429"/>
      <c r="BQ447" s="429"/>
      <c r="BR447" s="429"/>
      <c r="BS447" s="429"/>
      <c r="BT447" s="429"/>
      <c r="BU447" s="429"/>
      <c r="BV447" s="429"/>
      <c r="BW447" s="429"/>
      <c r="BX447" s="429"/>
      <c r="BY447" s="429"/>
      <c r="BZ447" s="429"/>
      <c r="CA447" s="429"/>
      <c r="CB447" s="429"/>
      <c r="CC447" s="429"/>
      <c r="CD447" s="429"/>
      <c r="CE447" s="429"/>
      <c r="CF447" s="429"/>
      <c r="CG447" s="429"/>
      <c r="CH447" s="429"/>
      <c r="CI447" s="429"/>
      <c r="CJ447" s="429"/>
      <c r="CK447" s="429"/>
      <c r="CL447" s="429"/>
      <c r="CM447" s="429"/>
      <c r="CN447" s="429"/>
      <c r="CO447" s="429"/>
      <c r="CP447" s="429"/>
      <c r="CQ447" s="429"/>
      <c r="CR447" s="429"/>
      <c r="CS447" s="429"/>
      <c r="CT447" s="429"/>
      <c r="CU447" s="429"/>
      <c r="CV447" s="429"/>
      <c r="CW447" s="429"/>
      <c r="CX447" s="429"/>
      <c r="CY447" s="429"/>
      <c r="CZ447" s="429"/>
      <c r="DA447" s="429"/>
      <c r="DB447" s="429"/>
      <c r="DC447" s="429"/>
      <c r="DD447" s="429"/>
      <c r="DE447" s="429"/>
      <c r="DF447" s="429"/>
      <c r="DG447" s="429"/>
      <c r="DH447" s="429"/>
      <c r="DI447" s="429"/>
      <c r="DJ447" s="429"/>
      <c r="DK447" s="429"/>
    </row>
    <row r="448" spans="1:115" s="357" customFormat="1" ht="46.5" customHeight="1">
      <c r="A448" s="682"/>
      <c r="B448" s="80"/>
      <c r="C448" s="461" t="s">
        <v>1634</v>
      </c>
      <c r="D448" s="313" t="s">
        <v>1308</v>
      </c>
      <c r="E448" s="694"/>
      <c r="F448" s="694"/>
      <c r="G448" s="462" t="s">
        <v>1424</v>
      </c>
      <c r="H448" s="462">
        <v>3050</v>
      </c>
      <c r="I448" s="80" t="s">
        <v>3068</v>
      </c>
      <c r="J448" s="80"/>
      <c r="K448" s="80"/>
      <c r="L448" s="81" t="s">
        <v>1418</v>
      </c>
      <c r="M448" s="680"/>
      <c r="N448" s="432"/>
      <c r="O448" s="429"/>
      <c r="P448" s="429"/>
      <c r="Q448" s="429"/>
      <c r="R448" s="429"/>
      <c r="S448" s="429"/>
      <c r="T448" s="429"/>
      <c r="U448" s="429"/>
      <c r="V448" s="429"/>
      <c r="W448" s="429"/>
      <c r="X448" s="429"/>
      <c r="Y448" s="429"/>
      <c r="Z448" s="429"/>
      <c r="AA448" s="429"/>
      <c r="AB448" s="429"/>
      <c r="AC448" s="429"/>
      <c r="AD448" s="429"/>
      <c r="AE448" s="429"/>
      <c r="AF448" s="429"/>
      <c r="AG448" s="429"/>
      <c r="AH448" s="429"/>
      <c r="AI448" s="429"/>
      <c r="AJ448" s="429"/>
      <c r="AK448" s="429"/>
      <c r="AL448" s="429"/>
      <c r="AM448" s="429"/>
      <c r="AN448" s="429"/>
      <c r="AO448" s="429"/>
      <c r="AP448" s="429"/>
      <c r="AQ448" s="429"/>
      <c r="AR448" s="429"/>
      <c r="AS448" s="429"/>
      <c r="AT448" s="429"/>
      <c r="AU448" s="429"/>
      <c r="AV448" s="429"/>
      <c r="AW448" s="429"/>
      <c r="AX448" s="429"/>
      <c r="AY448" s="429"/>
      <c r="AZ448" s="429"/>
      <c r="BA448" s="429"/>
      <c r="BB448" s="429"/>
      <c r="BC448" s="429"/>
      <c r="BD448" s="429"/>
      <c r="BE448" s="429"/>
      <c r="BF448" s="429"/>
      <c r="BG448" s="429"/>
      <c r="BH448" s="429"/>
      <c r="BI448" s="429"/>
      <c r="BJ448" s="429"/>
      <c r="BK448" s="429"/>
      <c r="BL448" s="429"/>
      <c r="BM448" s="429"/>
      <c r="BN448" s="429"/>
      <c r="BO448" s="429"/>
      <c r="BP448" s="429"/>
      <c r="BQ448" s="429"/>
      <c r="BR448" s="429"/>
      <c r="BS448" s="429"/>
      <c r="BT448" s="429"/>
      <c r="BU448" s="429"/>
      <c r="BV448" s="429"/>
      <c r="BW448" s="429"/>
      <c r="BX448" s="429"/>
      <c r="BY448" s="429"/>
      <c r="BZ448" s="429"/>
      <c r="CA448" s="429"/>
      <c r="CB448" s="429"/>
      <c r="CC448" s="429"/>
      <c r="CD448" s="429"/>
      <c r="CE448" s="429"/>
      <c r="CF448" s="429"/>
      <c r="CG448" s="429"/>
      <c r="CH448" s="429"/>
      <c r="CI448" s="429"/>
      <c r="CJ448" s="429"/>
      <c r="CK448" s="429"/>
      <c r="CL448" s="429"/>
      <c r="CM448" s="429"/>
      <c r="CN448" s="429"/>
      <c r="CO448" s="429"/>
      <c r="CP448" s="429"/>
      <c r="CQ448" s="429"/>
      <c r="CR448" s="429"/>
      <c r="CS448" s="429"/>
      <c r="CT448" s="429"/>
      <c r="CU448" s="429"/>
      <c r="CV448" s="429"/>
      <c r="CW448" s="429"/>
      <c r="CX448" s="429"/>
      <c r="CY448" s="429"/>
      <c r="CZ448" s="429"/>
      <c r="DA448" s="429"/>
      <c r="DB448" s="429"/>
      <c r="DC448" s="429"/>
      <c r="DD448" s="429"/>
      <c r="DE448" s="429"/>
      <c r="DF448" s="429"/>
      <c r="DG448" s="429"/>
      <c r="DH448" s="429"/>
      <c r="DI448" s="429"/>
      <c r="DJ448" s="429"/>
      <c r="DK448" s="429"/>
    </row>
    <row r="449" spans="1:115" s="55" customFormat="1" ht="46.5" customHeight="1">
      <c r="A449" s="682"/>
      <c r="B449" s="80"/>
      <c r="C449" s="461"/>
      <c r="D449" s="313"/>
      <c r="E449" s="694"/>
      <c r="F449" s="694"/>
      <c r="G449" s="462" t="s">
        <v>2251</v>
      </c>
      <c r="H449" s="462">
        <v>6050</v>
      </c>
      <c r="I449" s="80"/>
      <c r="J449" s="80"/>
      <c r="K449" s="80"/>
      <c r="L449" s="81"/>
      <c r="M449" s="680"/>
      <c r="N449" s="425"/>
      <c r="O449" s="429"/>
      <c r="P449" s="429"/>
      <c r="Q449" s="429"/>
      <c r="R449" s="429"/>
      <c r="S449" s="429"/>
      <c r="T449" s="429"/>
      <c r="U449" s="429"/>
      <c r="V449" s="429"/>
      <c r="W449" s="429"/>
      <c r="X449" s="429"/>
      <c r="Y449" s="429"/>
      <c r="Z449" s="429"/>
      <c r="AA449" s="429"/>
      <c r="AB449" s="429"/>
      <c r="AC449" s="429"/>
      <c r="AD449" s="429"/>
      <c r="AE449" s="429"/>
      <c r="AF449" s="429"/>
      <c r="AG449" s="429"/>
      <c r="AH449" s="429"/>
      <c r="AI449" s="429"/>
      <c r="AJ449" s="429"/>
      <c r="AK449" s="429"/>
      <c r="AL449" s="429"/>
      <c r="AM449" s="429"/>
      <c r="AN449" s="429"/>
      <c r="AO449" s="429"/>
      <c r="AP449" s="429"/>
      <c r="AQ449" s="429"/>
      <c r="AR449" s="429"/>
      <c r="AS449" s="429"/>
      <c r="AT449" s="429"/>
      <c r="AU449" s="429"/>
      <c r="AV449" s="429"/>
      <c r="AW449" s="429"/>
      <c r="AX449" s="429"/>
      <c r="AY449" s="429"/>
      <c r="AZ449" s="429"/>
      <c r="BA449" s="429"/>
      <c r="BB449" s="429"/>
      <c r="BC449" s="429"/>
      <c r="BD449" s="429"/>
      <c r="BE449" s="429"/>
      <c r="BF449" s="429"/>
      <c r="BG449" s="429"/>
      <c r="BH449" s="429"/>
      <c r="BI449" s="429"/>
      <c r="BJ449" s="429"/>
      <c r="BK449" s="429"/>
      <c r="BL449" s="429"/>
      <c r="BM449" s="429"/>
      <c r="BN449" s="429"/>
      <c r="BO449" s="429"/>
      <c r="BP449" s="429"/>
      <c r="BQ449" s="429"/>
      <c r="BR449" s="429"/>
      <c r="BS449" s="429"/>
      <c r="BT449" s="429"/>
      <c r="BU449" s="429"/>
      <c r="BV449" s="429"/>
      <c r="BW449" s="429"/>
      <c r="BX449" s="429"/>
      <c r="BY449" s="429"/>
      <c r="BZ449" s="429"/>
      <c r="CA449" s="429"/>
      <c r="CB449" s="429"/>
      <c r="CC449" s="429"/>
      <c r="CD449" s="429"/>
      <c r="CE449" s="429"/>
      <c r="CF449" s="429"/>
      <c r="CG449" s="429"/>
      <c r="CH449" s="429"/>
      <c r="CI449" s="429"/>
      <c r="CJ449" s="429"/>
      <c r="CK449" s="429"/>
      <c r="CL449" s="429"/>
      <c r="CM449" s="429"/>
      <c r="CN449" s="429"/>
      <c r="CO449" s="429"/>
      <c r="CP449" s="429"/>
      <c r="CQ449" s="429"/>
      <c r="CR449" s="429"/>
      <c r="CS449" s="429"/>
      <c r="CT449" s="429"/>
      <c r="CU449" s="429"/>
      <c r="CV449" s="429"/>
      <c r="CW449" s="429"/>
      <c r="CX449" s="429"/>
      <c r="CY449" s="429"/>
      <c r="CZ449" s="429"/>
      <c r="DA449" s="429"/>
      <c r="DB449" s="429"/>
      <c r="DC449" s="429"/>
      <c r="DD449" s="429"/>
      <c r="DE449" s="429"/>
      <c r="DF449" s="429"/>
      <c r="DG449" s="429"/>
      <c r="DH449" s="429"/>
      <c r="DI449" s="429"/>
      <c r="DJ449" s="429"/>
      <c r="DK449" s="429"/>
    </row>
    <row r="450" spans="1:115" s="55" customFormat="1" ht="46.5" customHeight="1">
      <c r="A450" s="682"/>
      <c r="B450" s="80"/>
      <c r="C450" s="461" t="s">
        <v>1635</v>
      </c>
      <c r="D450" s="313" t="s">
        <v>1632</v>
      </c>
      <c r="E450" s="694"/>
      <c r="F450" s="694"/>
      <c r="G450" s="462" t="s">
        <v>1424</v>
      </c>
      <c r="H450" s="462">
        <v>3050</v>
      </c>
      <c r="I450" s="80" t="s">
        <v>3068</v>
      </c>
      <c r="J450" s="80"/>
      <c r="K450" s="80"/>
      <c r="L450" s="81" t="s">
        <v>1418</v>
      </c>
      <c r="M450" s="680"/>
      <c r="N450" s="425"/>
      <c r="O450" s="429"/>
      <c r="P450" s="429"/>
      <c r="Q450" s="429"/>
      <c r="R450" s="429"/>
      <c r="S450" s="429"/>
      <c r="T450" s="429"/>
      <c r="U450" s="429"/>
      <c r="V450" s="429"/>
      <c r="W450" s="429"/>
      <c r="X450" s="429"/>
      <c r="Y450" s="429"/>
      <c r="Z450" s="429"/>
      <c r="AA450" s="429"/>
      <c r="AB450" s="429"/>
      <c r="AC450" s="429"/>
      <c r="AD450" s="429"/>
      <c r="AE450" s="429"/>
      <c r="AF450" s="429"/>
      <c r="AG450" s="429"/>
      <c r="AH450" s="429"/>
      <c r="AI450" s="429"/>
      <c r="AJ450" s="429"/>
      <c r="AK450" s="429"/>
      <c r="AL450" s="429"/>
      <c r="AM450" s="429"/>
      <c r="AN450" s="429"/>
      <c r="AO450" s="429"/>
      <c r="AP450" s="429"/>
      <c r="AQ450" s="429"/>
      <c r="AR450" s="429"/>
      <c r="AS450" s="429"/>
      <c r="AT450" s="429"/>
      <c r="AU450" s="429"/>
      <c r="AV450" s="429"/>
      <c r="AW450" s="429"/>
      <c r="AX450" s="429"/>
      <c r="AY450" s="429"/>
      <c r="AZ450" s="429"/>
      <c r="BA450" s="429"/>
      <c r="BB450" s="429"/>
      <c r="BC450" s="429"/>
      <c r="BD450" s="429"/>
      <c r="BE450" s="429"/>
      <c r="BF450" s="429"/>
      <c r="BG450" s="429"/>
      <c r="BH450" s="429"/>
      <c r="BI450" s="429"/>
      <c r="BJ450" s="429"/>
      <c r="BK450" s="429"/>
      <c r="BL450" s="429"/>
      <c r="BM450" s="429"/>
      <c r="BN450" s="429"/>
      <c r="BO450" s="429"/>
      <c r="BP450" s="429"/>
      <c r="BQ450" s="429"/>
      <c r="BR450" s="429"/>
      <c r="BS450" s="429"/>
      <c r="BT450" s="429"/>
      <c r="BU450" s="429"/>
      <c r="BV450" s="429"/>
      <c r="BW450" s="429"/>
      <c r="BX450" s="429"/>
      <c r="BY450" s="429"/>
      <c r="BZ450" s="429"/>
      <c r="CA450" s="429"/>
      <c r="CB450" s="429"/>
      <c r="CC450" s="429"/>
      <c r="CD450" s="429"/>
      <c r="CE450" s="429"/>
      <c r="CF450" s="429"/>
      <c r="CG450" s="429"/>
      <c r="CH450" s="429"/>
      <c r="CI450" s="429"/>
      <c r="CJ450" s="429"/>
      <c r="CK450" s="429"/>
      <c r="CL450" s="429"/>
      <c r="CM450" s="429"/>
      <c r="CN450" s="429"/>
      <c r="CO450" s="429"/>
      <c r="CP450" s="429"/>
      <c r="CQ450" s="429"/>
      <c r="CR450" s="429"/>
      <c r="CS450" s="429"/>
      <c r="CT450" s="429"/>
      <c r="CU450" s="429"/>
      <c r="CV450" s="429"/>
      <c r="CW450" s="429"/>
      <c r="CX450" s="429"/>
      <c r="CY450" s="429"/>
      <c r="CZ450" s="429"/>
      <c r="DA450" s="429"/>
      <c r="DB450" s="429"/>
      <c r="DC450" s="429"/>
      <c r="DD450" s="429"/>
      <c r="DE450" s="429"/>
      <c r="DF450" s="429"/>
      <c r="DG450" s="429"/>
      <c r="DH450" s="429"/>
      <c r="DI450" s="429"/>
      <c r="DJ450" s="429"/>
      <c r="DK450" s="429"/>
    </row>
    <row r="451" spans="1:115" s="55" customFormat="1" ht="46.5" customHeight="1">
      <c r="A451" s="682"/>
      <c r="B451" s="80"/>
      <c r="C451" s="461" t="s">
        <v>1636</v>
      </c>
      <c r="D451" s="313" t="s">
        <v>1637</v>
      </c>
      <c r="E451" s="695"/>
      <c r="F451" s="695"/>
      <c r="G451" s="462" t="s">
        <v>1424</v>
      </c>
      <c r="H451" s="462">
        <v>3050</v>
      </c>
      <c r="I451" s="80" t="s">
        <v>3068</v>
      </c>
      <c r="J451" s="80"/>
      <c r="K451" s="80"/>
      <c r="L451" s="81" t="s">
        <v>1418</v>
      </c>
      <c r="M451" s="681"/>
      <c r="N451" s="425"/>
      <c r="O451" s="429"/>
      <c r="P451" s="429"/>
      <c r="Q451" s="429"/>
      <c r="R451" s="429"/>
      <c r="S451" s="429"/>
      <c r="T451" s="429"/>
      <c r="U451" s="429"/>
      <c r="V451" s="429"/>
      <c r="W451" s="429"/>
      <c r="X451" s="429"/>
      <c r="Y451" s="429"/>
      <c r="Z451" s="429"/>
      <c r="AA451" s="429"/>
      <c r="AB451" s="429"/>
      <c r="AC451" s="429"/>
      <c r="AD451" s="429"/>
      <c r="AE451" s="429"/>
      <c r="AF451" s="429"/>
      <c r="AG451" s="429"/>
      <c r="AH451" s="429"/>
      <c r="AI451" s="429"/>
      <c r="AJ451" s="429"/>
      <c r="AK451" s="429"/>
      <c r="AL451" s="429"/>
      <c r="AM451" s="429"/>
      <c r="AN451" s="429"/>
      <c r="AO451" s="429"/>
      <c r="AP451" s="429"/>
      <c r="AQ451" s="429"/>
      <c r="AR451" s="429"/>
      <c r="AS451" s="429"/>
      <c r="AT451" s="429"/>
      <c r="AU451" s="429"/>
      <c r="AV451" s="429"/>
      <c r="AW451" s="429"/>
      <c r="AX451" s="429"/>
      <c r="AY451" s="429"/>
      <c r="AZ451" s="429"/>
      <c r="BA451" s="429"/>
      <c r="BB451" s="429"/>
      <c r="BC451" s="429"/>
      <c r="BD451" s="429"/>
      <c r="BE451" s="429"/>
      <c r="BF451" s="429"/>
      <c r="BG451" s="429"/>
      <c r="BH451" s="429"/>
      <c r="BI451" s="429"/>
      <c r="BJ451" s="429"/>
      <c r="BK451" s="429"/>
      <c r="BL451" s="429"/>
      <c r="BM451" s="429"/>
      <c r="BN451" s="429"/>
      <c r="BO451" s="429"/>
      <c r="BP451" s="429"/>
      <c r="BQ451" s="429"/>
      <c r="BR451" s="429"/>
      <c r="BS451" s="429"/>
      <c r="BT451" s="429"/>
      <c r="BU451" s="429"/>
      <c r="BV451" s="429"/>
      <c r="BW451" s="429"/>
      <c r="BX451" s="429"/>
      <c r="BY451" s="429"/>
      <c r="BZ451" s="429"/>
      <c r="CA451" s="429"/>
      <c r="CB451" s="429"/>
      <c r="CC451" s="429"/>
      <c r="CD451" s="429"/>
      <c r="CE451" s="429"/>
      <c r="CF451" s="429"/>
      <c r="CG451" s="429"/>
      <c r="CH451" s="429"/>
      <c r="CI451" s="429"/>
      <c r="CJ451" s="429"/>
      <c r="CK451" s="429"/>
      <c r="CL451" s="429"/>
      <c r="CM451" s="429"/>
      <c r="CN451" s="429"/>
      <c r="CO451" s="429"/>
      <c r="CP451" s="429"/>
      <c r="CQ451" s="429"/>
      <c r="CR451" s="429"/>
      <c r="CS451" s="429"/>
      <c r="CT451" s="429"/>
      <c r="CU451" s="429"/>
      <c r="CV451" s="429"/>
      <c r="CW451" s="429"/>
      <c r="CX451" s="429"/>
      <c r="CY451" s="429"/>
      <c r="CZ451" s="429"/>
      <c r="DA451" s="429"/>
      <c r="DB451" s="429"/>
      <c r="DC451" s="429"/>
      <c r="DD451" s="429"/>
      <c r="DE451" s="429"/>
      <c r="DF451" s="429"/>
      <c r="DG451" s="429"/>
      <c r="DH451" s="429"/>
      <c r="DI451" s="429"/>
      <c r="DJ451" s="429"/>
      <c r="DK451" s="429"/>
    </row>
    <row r="452" spans="1:115" s="44" customFormat="1" ht="46.5" customHeight="1">
      <c r="A452" s="20">
        <v>31</v>
      </c>
      <c r="B452" s="20"/>
      <c r="C452" s="454" t="s">
        <v>1639</v>
      </c>
      <c r="D452" s="21" t="s">
        <v>1640</v>
      </c>
      <c r="E452" s="455" t="s">
        <v>1641</v>
      </c>
      <c r="F452" s="455" t="s">
        <v>1642</v>
      </c>
      <c r="G452" s="456" t="s">
        <v>1643</v>
      </c>
      <c r="H452" s="456">
        <v>2700</v>
      </c>
      <c r="I452" s="20" t="s">
        <v>3068</v>
      </c>
      <c r="J452" s="80"/>
      <c r="K452" s="80"/>
      <c r="L452" s="81" t="s">
        <v>1418</v>
      </c>
      <c r="M452" s="81" t="s">
        <v>1644</v>
      </c>
      <c r="N452" s="425"/>
      <c r="O452" s="429"/>
      <c r="P452" s="429"/>
      <c r="Q452" s="429"/>
      <c r="R452" s="429"/>
      <c r="S452" s="429"/>
      <c r="T452" s="429"/>
      <c r="U452" s="429"/>
      <c r="V452" s="429"/>
      <c r="W452" s="429"/>
      <c r="X452" s="429"/>
      <c r="Y452" s="429"/>
      <c r="Z452" s="429"/>
      <c r="AA452" s="429"/>
      <c r="AB452" s="429"/>
      <c r="AC452" s="429"/>
      <c r="AD452" s="429"/>
      <c r="AE452" s="429"/>
      <c r="AF452" s="429"/>
      <c r="AG452" s="429"/>
      <c r="AH452" s="429"/>
      <c r="AI452" s="429"/>
      <c r="AJ452" s="429"/>
      <c r="AK452" s="429"/>
      <c r="AL452" s="429"/>
      <c r="AM452" s="429"/>
      <c r="AN452" s="429"/>
      <c r="AO452" s="429"/>
      <c r="AP452" s="429"/>
      <c r="AQ452" s="429"/>
      <c r="AR452" s="429"/>
      <c r="AS452" s="429"/>
      <c r="AT452" s="429"/>
      <c r="AU452" s="429"/>
      <c r="AV452" s="429"/>
      <c r="AW452" s="429"/>
      <c r="AX452" s="429"/>
      <c r="AY452" s="429"/>
      <c r="AZ452" s="429"/>
      <c r="BA452" s="429"/>
      <c r="BB452" s="429"/>
      <c r="BC452" s="429"/>
      <c r="BD452" s="429"/>
      <c r="BE452" s="429"/>
      <c r="BF452" s="429"/>
      <c r="BG452" s="429"/>
      <c r="BH452" s="429"/>
      <c r="BI452" s="429"/>
      <c r="BJ452" s="429"/>
      <c r="BK452" s="429"/>
      <c r="BL452" s="429"/>
      <c r="BM452" s="429"/>
      <c r="BN452" s="429"/>
      <c r="BO452" s="429"/>
      <c r="BP452" s="429"/>
      <c r="BQ452" s="429"/>
      <c r="BR452" s="429"/>
      <c r="BS452" s="429"/>
      <c r="BT452" s="429"/>
      <c r="BU452" s="429"/>
      <c r="BV452" s="429"/>
      <c r="BW452" s="429"/>
      <c r="BX452" s="429"/>
      <c r="BY452" s="429"/>
      <c r="BZ452" s="429"/>
      <c r="CA452" s="429"/>
      <c r="CB452" s="429"/>
      <c r="CC452" s="429"/>
      <c r="CD452" s="429"/>
      <c r="CE452" s="429"/>
      <c r="CF452" s="429"/>
      <c r="CG452" s="429"/>
      <c r="CH452" s="429"/>
      <c r="CI452" s="429"/>
      <c r="CJ452" s="429"/>
      <c r="CK452" s="429"/>
      <c r="CL452" s="429"/>
      <c r="CM452" s="429"/>
      <c r="CN452" s="429"/>
      <c r="CO452" s="429"/>
      <c r="CP452" s="429"/>
      <c r="CQ452" s="429"/>
      <c r="CR452" s="429"/>
      <c r="CS452" s="429"/>
      <c r="CT452" s="429"/>
      <c r="CU452" s="429"/>
      <c r="CV452" s="429"/>
      <c r="CW452" s="429"/>
      <c r="CX452" s="429"/>
      <c r="CY452" s="429"/>
      <c r="CZ452" s="429"/>
      <c r="DA452" s="429"/>
      <c r="DB452" s="429"/>
      <c r="DC452" s="429"/>
      <c r="DD452" s="429"/>
      <c r="DE452" s="429"/>
      <c r="DF452" s="429"/>
      <c r="DG452" s="429"/>
      <c r="DH452" s="429"/>
      <c r="DI452" s="429"/>
      <c r="DJ452" s="429"/>
      <c r="DK452" s="429"/>
    </row>
    <row r="453" spans="1:115" s="55" customFormat="1" ht="46.5" customHeight="1">
      <c r="A453" s="20">
        <v>32</v>
      </c>
      <c r="B453" s="20"/>
      <c r="C453" s="454" t="s">
        <v>321</v>
      </c>
      <c r="D453" s="21" t="s">
        <v>1646</v>
      </c>
      <c r="E453" s="459" t="s">
        <v>1647</v>
      </c>
      <c r="F453" s="455" t="s">
        <v>1648</v>
      </c>
      <c r="G453" s="456" t="s">
        <v>1649</v>
      </c>
      <c r="H453" s="456">
        <v>3000</v>
      </c>
      <c r="I453" s="20" t="s">
        <v>3068</v>
      </c>
      <c r="J453" s="80"/>
      <c r="K453" s="80"/>
      <c r="L453" s="81" t="s">
        <v>1418</v>
      </c>
      <c r="M453" s="81" t="s">
        <v>1650</v>
      </c>
      <c r="N453" s="425"/>
      <c r="O453" s="429"/>
      <c r="P453" s="429"/>
      <c r="Q453" s="429"/>
      <c r="R453" s="429"/>
      <c r="S453" s="429"/>
      <c r="T453" s="429"/>
      <c r="U453" s="429"/>
      <c r="V453" s="429"/>
      <c r="W453" s="429"/>
      <c r="X453" s="429"/>
      <c r="Y453" s="429"/>
      <c r="Z453" s="429"/>
      <c r="AA453" s="429"/>
      <c r="AB453" s="429"/>
      <c r="AC453" s="429"/>
      <c r="AD453" s="429"/>
      <c r="AE453" s="429"/>
      <c r="AF453" s="429"/>
      <c r="AG453" s="429"/>
      <c r="AH453" s="429"/>
      <c r="AI453" s="429"/>
      <c r="AJ453" s="429"/>
      <c r="AK453" s="429"/>
      <c r="AL453" s="429"/>
      <c r="AM453" s="429"/>
      <c r="AN453" s="429"/>
      <c r="AO453" s="429"/>
      <c r="AP453" s="429"/>
      <c r="AQ453" s="429"/>
      <c r="AR453" s="429"/>
      <c r="AS453" s="429"/>
      <c r="AT453" s="429"/>
      <c r="AU453" s="429"/>
      <c r="AV453" s="429"/>
      <c r="AW453" s="429"/>
      <c r="AX453" s="429"/>
      <c r="AY453" s="429"/>
      <c r="AZ453" s="429"/>
      <c r="BA453" s="429"/>
      <c r="BB453" s="429"/>
      <c r="BC453" s="429"/>
      <c r="BD453" s="429"/>
      <c r="BE453" s="429"/>
      <c r="BF453" s="429"/>
      <c r="BG453" s="429"/>
      <c r="BH453" s="429"/>
      <c r="BI453" s="429"/>
      <c r="BJ453" s="429"/>
      <c r="BK453" s="429"/>
      <c r="BL453" s="429"/>
      <c r="BM453" s="429"/>
      <c r="BN453" s="429"/>
      <c r="BO453" s="429"/>
      <c r="BP453" s="429"/>
      <c r="BQ453" s="429"/>
      <c r="BR453" s="429"/>
      <c r="BS453" s="429"/>
      <c r="BT453" s="429"/>
      <c r="BU453" s="429"/>
      <c r="BV453" s="429"/>
      <c r="BW453" s="429"/>
      <c r="BX453" s="429"/>
      <c r="BY453" s="429"/>
      <c r="BZ453" s="429"/>
      <c r="CA453" s="429"/>
      <c r="CB453" s="429"/>
      <c r="CC453" s="429"/>
      <c r="CD453" s="429"/>
      <c r="CE453" s="429"/>
      <c r="CF453" s="429"/>
      <c r="CG453" s="429"/>
      <c r="CH453" s="429"/>
      <c r="CI453" s="429"/>
      <c r="CJ453" s="429"/>
      <c r="CK453" s="429"/>
      <c r="CL453" s="429"/>
      <c r="CM453" s="429"/>
      <c r="CN453" s="429"/>
      <c r="CO453" s="429"/>
      <c r="CP453" s="429"/>
      <c r="CQ453" s="429"/>
      <c r="CR453" s="429"/>
      <c r="CS453" s="429"/>
      <c r="CT453" s="429"/>
      <c r="CU453" s="429"/>
      <c r="CV453" s="429"/>
      <c r="CW453" s="429"/>
      <c r="CX453" s="429"/>
      <c r="CY453" s="429"/>
      <c r="CZ453" s="429"/>
      <c r="DA453" s="429"/>
      <c r="DB453" s="429"/>
      <c r="DC453" s="429"/>
      <c r="DD453" s="429"/>
      <c r="DE453" s="429"/>
      <c r="DF453" s="429"/>
      <c r="DG453" s="429"/>
      <c r="DH453" s="429"/>
      <c r="DI453" s="429"/>
      <c r="DJ453" s="429"/>
      <c r="DK453" s="429"/>
    </row>
    <row r="454" spans="1:115" s="55" customFormat="1" ht="46.5" customHeight="1">
      <c r="A454" s="20">
        <v>33</v>
      </c>
      <c r="B454" s="20"/>
      <c r="C454" s="454" t="s">
        <v>2799</v>
      </c>
      <c r="D454" s="21" t="s">
        <v>2800</v>
      </c>
      <c r="E454" s="455" t="s">
        <v>2801</v>
      </c>
      <c r="F454" s="455" t="s">
        <v>2802</v>
      </c>
      <c r="G454" s="456" t="s">
        <v>575</v>
      </c>
      <c r="H454" s="456">
        <v>10000</v>
      </c>
      <c r="I454" s="20" t="s">
        <v>3068</v>
      </c>
      <c r="J454" s="20"/>
      <c r="K454" s="20"/>
      <c r="L454" s="262" t="s">
        <v>1418</v>
      </c>
      <c r="M454" s="463" t="s">
        <v>1644</v>
      </c>
      <c r="N454" s="425"/>
      <c r="O454" s="429"/>
      <c r="P454" s="429"/>
      <c r="Q454" s="429"/>
      <c r="R454" s="429"/>
      <c r="S454" s="429"/>
      <c r="T454" s="429"/>
      <c r="U454" s="429"/>
      <c r="V454" s="429"/>
      <c r="W454" s="429"/>
      <c r="X454" s="429"/>
      <c r="Y454" s="429"/>
      <c r="Z454" s="429"/>
      <c r="AA454" s="429"/>
      <c r="AB454" s="429"/>
      <c r="AC454" s="429"/>
      <c r="AD454" s="429"/>
      <c r="AE454" s="429"/>
      <c r="AF454" s="429"/>
      <c r="AG454" s="429"/>
      <c r="AH454" s="429"/>
      <c r="AI454" s="429"/>
      <c r="AJ454" s="429"/>
      <c r="AK454" s="429"/>
      <c r="AL454" s="429"/>
      <c r="AM454" s="429"/>
      <c r="AN454" s="429"/>
      <c r="AO454" s="429"/>
      <c r="AP454" s="429"/>
      <c r="AQ454" s="429"/>
      <c r="AR454" s="429"/>
      <c r="AS454" s="429"/>
      <c r="AT454" s="429"/>
      <c r="AU454" s="429"/>
      <c r="AV454" s="429"/>
      <c r="AW454" s="429"/>
      <c r="AX454" s="429"/>
      <c r="AY454" s="429"/>
      <c r="AZ454" s="429"/>
      <c r="BA454" s="429"/>
      <c r="BB454" s="429"/>
      <c r="BC454" s="429"/>
      <c r="BD454" s="429"/>
      <c r="BE454" s="429"/>
      <c r="BF454" s="429"/>
      <c r="BG454" s="429"/>
      <c r="BH454" s="429"/>
      <c r="BI454" s="429"/>
      <c r="BJ454" s="429"/>
      <c r="BK454" s="429"/>
      <c r="BL454" s="429"/>
      <c r="BM454" s="429"/>
      <c r="BN454" s="429"/>
      <c r="BO454" s="429"/>
      <c r="BP454" s="429"/>
      <c r="BQ454" s="429"/>
      <c r="BR454" s="429"/>
      <c r="BS454" s="429"/>
      <c r="BT454" s="429"/>
      <c r="BU454" s="429"/>
      <c r="BV454" s="429"/>
      <c r="BW454" s="429"/>
      <c r="BX454" s="429"/>
      <c r="BY454" s="429"/>
      <c r="BZ454" s="429"/>
      <c r="CA454" s="429"/>
      <c r="CB454" s="429"/>
      <c r="CC454" s="429"/>
      <c r="CD454" s="429"/>
      <c r="CE454" s="429"/>
      <c r="CF454" s="429"/>
      <c r="CG454" s="429"/>
      <c r="CH454" s="429"/>
      <c r="CI454" s="429"/>
      <c r="CJ454" s="429"/>
      <c r="CK454" s="429"/>
      <c r="CL454" s="429"/>
      <c r="CM454" s="429"/>
      <c r="CN454" s="429"/>
      <c r="CO454" s="429"/>
      <c r="CP454" s="429"/>
      <c r="CQ454" s="429"/>
      <c r="CR454" s="429"/>
      <c r="CS454" s="429"/>
      <c r="CT454" s="429"/>
      <c r="CU454" s="429"/>
      <c r="CV454" s="429"/>
      <c r="CW454" s="429"/>
      <c r="CX454" s="429"/>
      <c r="CY454" s="429"/>
      <c r="CZ454" s="429"/>
      <c r="DA454" s="429"/>
      <c r="DB454" s="429"/>
      <c r="DC454" s="429"/>
      <c r="DD454" s="429"/>
      <c r="DE454" s="429"/>
      <c r="DF454" s="429"/>
      <c r="DG454" s="429"/>
      <c r="DH454" s="429"/>
      <c r="DI454" s="429"/>
      <c r="DJ454" s="429"/>
      <c r="DK454" s="429"/>
    </row>
    <row r="455" spans="1:115" s="55" customFormat="1" ht="46.5" customHeight="1">
      <c r="A455" s="20">
        <v>34</v>
      </c>
      <c r="B455" s="20"/>
      <c r="C455" s="454" t="s">
        <v>1651</v>
      </c>
      <c r="D455" s="21" t="s">
        <v>1652</v>
      </c>
      <c r="E455" s="459" t="s">
        <v>1653</v>
      </c>
      <c r="F455" s="455" t="s">
        <v>1654</v>
      </c>
      <c r="G455" s="456" t="s">
        <v>1655</v>
      </c>
      <c r="H455" s="456">
        <v>1800</v>
      </c>
      <c r="I455" s="20" t="s">
        <v>3068</v>
      </c>
      <c r="J455" s="20"/>
      <c r="K455" s="20"/>
      <c r="L455" s="262" t="s">
        <v>1418</v>
      </c>
      <c r="M455" s="21" t="s">
        <v>1650</v>
      </c>
      <c r="N455" s="425"/>
      <c r="O455" s="429"/>
      <c r="P455" s="429"/>
      <c r="Q455" s="429"/>
      <c r="R455" s="429"/>
      <c r="S455" s="429"/>
      <c r="T455" s="429"/>
      <c r="U455" s="429"/>
      <c r="V455" s="429"/>
      <c r="W455" s="429"/>
      <c r="X455" s="429"/>
      <c r="Y455" s="429"/>
      <c r="Z455" s="429"/>
      <c r="AA455" s="429"/>
      <c r="AB455" s="429"/>
      <c r="AC455" s="429"/>
      <c r="AD455" s="429"/>
      <c r="AE455" s="429"/>
      <c r="AF455" s="429"/>
      <c r="AG455" s="429"/>
      <c r="AH455" s="429"/>
      <c r="AI455" s="429"/>
      <c r="AJ455" s="429"/>
      <c r="AK455" s="429"/>
      <c r="AL455" s="429"/>
      <c r="AM455" s="429"/>
      <c r="AN455" s="429"/>
      <c r="AO455" s="429"/>
      <c r="AP455" s="429"/>
      <c r="AQ455" s="429"/>
      <c r="AR455" s="429"/>
      <c r="AS455" s="429"/>
      <c r="AT455" s="429"/>
      <c r="AU455" s="429"/>
      <c r="AV455" s="429"/>
      <c r="AW455" s="429"/>
      <c r="AX455" s="429"/>
      <c r="AY455" s="429"/>
      <c r="AZ455" s="429"/>
      <c r="BA455" s="429"/>
      <c r="BB455" s="429"/>
      <c r="BC455" s="429"/>
      <c r="BD455" s="429"/>
      <c r="BE455" s="429"/>
      <c r="BF455" s="429"/>
      <c r="BG455" s="429"/>
      <c r="BH455" s="429"/>
      <c r="BI455" s="429"/>
      <c r="BJ455" s="429"/>
      <c r="BK455" s="429"/>
      <c r="BL455" s="429"/>
      <c r="BM455" s="429"/>
      <c r="BN455" s="429"/>
      <c r="BO455" s="429"/>
      <c r="BP455" s="429"/>
      <c r="BQ455" s="429"/>
      <c r="BR455" s="429"/>
      <c r="BS455" s="429"/>
      <c r="BT455" s="429"/>
      <c r="BU455" s="429"/>
      <c r="BV455" s="429"/>
      <c r="BW455" s="429"/>
      <c r="BX455" s="429"/>
      <c r="BY455" s="429"/>
      <c r="BZ455" s="429"/>
      <c r="CA455" s="429"/>
      <c r="CB455" s="429"/>
      <c r="CC455" s="429"/>
      <c r="CD455" s="429"/>
      <c r="CE455" s="429"/>
      <c r="CF455" s="429"/>
      <c r="CG455" s="429"/>
      <c r="CH455" s="429"/>
      <c r="CI455" s="429"/>
      <c r="CJ455" s="429"/>
      <c r="CK455" s="429"/>
      <c r="CL455" s="429"/>
      <c r="CM455" s="429"/>
      <c r="CN455" s="429"/>
      <c r="CO455" s="429"/>
      <c r="CP455" s="429"/>
      <c r="CQ455" s="429"/>
      <c r="CR455" s="429"/>
      <c r="CS455" s="429"/>
      <c r="CT455" s="429"/>
      <c r="CU455" s="429"/>
      <c r="CV455" s="429"/>
      <c r="CW455" s="429"/>
      <c r="CX455" s="429"/>
      <c r="CY455" s="429"/>
      <c r="CZ455" s="429"/>
      <c r="DA455" s="429"/>
      <c r="DB455" s="429"/>
      <c r="DC455" s="429"/>
      <c r="DD455" s="429"/>
      <c r="DE455" s="429"/>
      <c r="DF455" s="429"/>
      <c r="DG455" s="429"/>
      <c r="DH455" s="429"/>
      <c r="DI455" s="429"/>
      <c r="DJ455" s="429"/>
      <c r="DK455" s="429"/>
    </row>
    <row r="456" spans="1:115" s="55" customFormat="1" ht="46.5" customHeight="1">
      <c r="A456" s="20">
        <v>35</v>
      </c>
      <c r="B456" s="20"/>
      <c r="C456" s="454" t="s">
        <v>1302</v>
      </c>
      <c r="D456" s="21" t="s">
        <v>1303</v>
      </c>
      <c r="E456" s="459" t="s">
        <v>1657</v>
      </c>
      <c r="F456" s="455" t="s">
        <v>1658</v>
      </c>
      <c r="G456" s="456" t="s">
        <v>1659</v>
      </c>
      <c r="H456" s="456">
        <v>25240</v>
      </c>
      <c r="I456" s="20" t="s">
        <v>3068</v>
      </c>
      <c r="J456" s="20"/>
      <c r="K456" s="20"/>
      <c r="L456" s="262">
        <v>42811</v>
      </c>
      <c r="M456" s="21" t="s">
        <v>2803</v>
      </c>
      <c r="N456" s="425"/>
      <c r="O456" s="429"/>
      <c r="P456" s="429"/>
      <c r="Q456" s="429"/>
      <c r="R456" s="429"/>
      <c r="S456" s="429"/>
      <c r="T456" s="429"/>
      <c r="U456" s="429"/>
      <c r="V456" s="429"/>
      <c r="W456" s="429"/>
      <c r="X456" s="429"/>
      <c r="Y456" s="429"/>
      <c r="Z456" s="429"/>
      <c r="AA456" s="429"/>
      <c r="AB456" s="429"/>
      <c r="AC456" s="429"/>
      <c r="AD456" s="429"/>
      <c r="AE456" s="429"/>
      <c r="AF456" s="429"/>
      <c r="AG456" s="429"/>
      <c r="AH456" s="429"/>
      <c r="AI456" s="429"/>
      <c r="AJ456" s="429"/>
      <c r="AK456" s="429"/>
      <c r="AL456" s="429"/>
      <c r="AM456" s="429"/>
      <c r="AN456" s="429"/>
      <c r="AO456" s="429"/>
      <c r="AP456" s="429"/>
      <c r="AQ456" s="429"/>
      <c r="AR456" s="429"/>
      <c r="AS456" s="429"/>
      <c r="AT456" s="429"/>
      <c r="AU456" s="429"/>
      <c r="AV456" s="429"/>
      <c r="AW456" s="429"/>
      <c r="AX456" s="429"/>
      <c r="AY456" s="429"/>
      <c r="AZ456" s="429"/>
      <c r="BA456" s="429"/>
      <c r="BB456" s="429"/>
      <c r="BC456" s="429"/>
      <c r="BD456" s="429"/>
      <c r="BE456" s="429"/>
      <c r="BF456" s="429"/>
      <c r="BG456" s="429"/>
      <c r="BH456" s="429"/>
      <c r="BI456" s="429"/>
      <c r="BJ456" s="429"/>
      <c r="BK456" s="429"/>
      <c r="BL456" s="429"/>
      <c r="BM456" s="429"/>
      <c r="BN456" s="429"/>
      <c r="BO456" s="429"/>
      <c r="BP456" s="429"/>
      <c r="BQ456" s="429"/>
      <c r="BR456" s="429"/>
      <c r="BS456" s="429"/>
      <c r="BT456" s="429"/>
      <c r="BU456" s="429"/>
      <c r="BV456" s="429"/>
      <c r="BW456" s="429"/>
      <c r="BX456" s="429"/>
      <c r="BY456" s="429"/>
      <c r="BZ456" s="429"/>
      <c r="CA456" s="429"/>
      <c r="CB456" s="429"/>
      <c r="CC456" s="429"/>
      <c r="CD456" s="429"/>
      <c r="CE456" s="429"/>
      <c r="CF456" s="429"/>
      <c r="CG456" s="429"/>
      <c r="CH456" s="429"/>
      <c r="CI456" s="429"/>
      <c r="CJ456" s="429"/>
      <c r="CK456" s="429"/>
      <c r="CL456" s="429"/>
      <c r="CM456" s="429"/>
      <c r="CN456" s="429"/>
      <c r="CO456" s="429"/>
      <c r="CP456" s="429"/>
      <c r="CQ456" s="429"/>
      <c r="CR456" s="429"/>
      <c r="CS456" s="429"/>
      <c r="CT456" s="429"/>
      <c r="CU456" s="429"/>
      <c r="CV456" s="429"/>
      <c r="CW456" s="429"/>
      <c r="CX456" s="429"/>
      <c r="CY456" s="429"/>
      <c r="CZ456" s="429"/>
      <c r="DA456" s="429"/>
      <c r="DB456" s="429"/>
      <c r="DC456" s="429"/>
      <c r="DD456" s="429"/>
      <c r="DE456" s="429"/>
      <c r="DF456" s="429"/>
      <c r="DG456" s="429"/>
      <c r="DH456" s="429"/>
      <c r="DI456" s="429"/>
      <c r="DJ456" s="429"/>
      <c r="DK456" s="429"/>
    </row>
    <row r="457" spans="1:115" s="55" customFormat="1" ht="46.5" customHeight="1">
      <c r="A457" s="20">
        <v>36</v>
      </c>
      <c r="B457" s="20"/>
      <c r="C457" s="454" t="s">
        <v>1661</v>
      </c>
      <c r="D457" s="21" t="s">
        <v>1645</v>
      </c>
      <c r="E457" s="459" t="s">
        <v>1662</v>
      </c>
      <c r="F457" s="459" t="s">
        <v>1663</v>
      </c>
      <c r="G457" s="456" t="s">
        <v>1664</v>
      </c>
      <c r="H457" s="456">
        <v>2750</v>
      </c>
      <c r="I457" s="20" t="s">
        <v>3068</v>
      </c>
      <c r="J457" s="20"/>
      <c r="K457" s="20"/>
      <c r="L457" s="262" t="s">
        <v>1418</v>
      </c>
      <c r="M457" s="21" t="s">
        <v>1656</v>
      </c>
      <c r="N457" s="425"/>
      <c r="O457" s="429"/>
      <c r="P457" s="429"/>
      <c r="Q457" s="429"/>
      <c r="R457" s="429"/>
      <c r="S457" s="429"/>
      <c r="T457" s="429"/>
      <c r="U457" s="429"/>
      <c r="V457" s="429"/>
      <c r="W457" s="429"/>
      <c r="X457" s="429"/>
      <c r="Y457" s="429"/>
      <c r="Z457" s="429"/>
      <c r="AA457" s="429"/>
      <c r="AB457" s="429"/>
      <c r="AC457" s="429"/>
      <c r="AD457" s="429"/>
      <c r="AE457" s="429"/>
      <c r="AF457" s="429"/>
      <c r="AG457" s="429"/>
      <c r="AH457" s="429"/>
      <c r="AI457" s="429"/>
      <c r="AJ457" s="429"/>
      <c r="AK457" s="429"/>
      <c r="AL457" s="429"/>
      <c r="AM457" s="429"/>
      <c r="AN457" s="429"/>
      <c r="AO457" s="429"/>
      <c r="AP457" s="429"/>
      <c r="AQ457" s="429"/>
      <c r="AR457" s="429"/>
      <c r="AS457" s="429"/>
      <c r="AT457" s="429"/>
      <c r="AU457" s="429"/>
      <c r="AV457" s="429"/>
      <c r="AW457" s="429"/>
      <c r="AX457" s="429"/>
      <c r="AY457" s="429"/>
      <c r="AZ457" s="429"/>
      <c r="BA457" s="429"/>
      <c r="BB457" s="429"/>
      <c r="BC457" s="429"/>
      <c r="BD457" s="429"/>
      <c r="BE457" s="429"/>
      <c r="BF457" s="429"/>
      <c r="BG457" s="429"/>
      <c r="BH457" s="429"/>
      <c r="BI457" s="429"/>
      <c r="BJ457" s="429"/>
      <c r="BK457" s="429"/>
      <c r="BL457" s="429"/>
      <c r="BM457" s="429"/>
      <c r="BN457" s="429"/>
      <c r="BO457" s="429"/>
      <c r="BP457" s="429"/>
      <c r="BQ457" s="429"/>
      <c r="BR457" s="429"/>
      <c r="BS457" s="429"/>
      <c r="BT457" s="429"/>
      <c r="BU457" s="429"/>
      <c r="BV457" s="429"/>
      <c r="BW457" s="429"/>
      <c r="BX457" s="429"/>
      <c r="BY457" s="429"/>
      <c r="BZ457" s="429"/>
      <c r="CA457" s="429"/>
      <c r="CB457" s="429"/>
      <c r="CC457" s="429"/>
      <c r="CD457" s="429"/>
      <c r="CE457" s="429"/>
      <c r="CF457" s="429"/>
      <c r="CG457" s="429"/>
      <c r="CH457" s="429"/>
      <c r="CI457" s="429"/>
      <c r="CJ457" s="429"/>
      <c r="CK457" s="429"/>
      <c r="CL457" s="429"/>
      <c r="CM457" s="429"/>
      <c r="CN457" s="429"/>
      <c r="CO457" s="429"/>
      <c r="CP457" s="429"/>
      <c r="CQ457" s="429"/>
      <c r="CR457" s="429"/>
      <c r="CS457" s="429"/>
      <c r="CT457" s="429"/>
      <c r="CU457" s="429"/>
      <c r="CV457" s="429"/>
      <c r="CW457" s="429"/>
      <c r="CX457" s="429"/>
      <c r="CY457" s="429"/>
      <c r="CZ457" s="429"/>
      <c r="DA457" s="429"/>
      <c r="DB457" s="429"/>
      <c r="DC457" s="429"/>
      <c r="DD457" s="429"/>
      <c r="DE457" s="429"/>
      <c r="DF457" s="429"/>
      <c r="DG457" s="429"/>
      <c r="DH457" s="429"/>
      <c r="DI457" s="429"/>
      <c r="DJ457" s="429"/>
      <c r="DK457" s="429"/>
    </row>
    <row r="458" spans="1:115" s="55" customFormat="1" ht="46.5" customHeight="1">
      <c r="A458" s="20">
        <v>37</v>
      </c>
      <c r="B458" s="20"/>
      <c r="C458" s="454" t="s">
        <v>868</v>
      </c>
      <c r="D458" s="21" t="s">
        <v>1652</v>
      </c>
      <c r="E458" s="459" t="s">
        <v>869</v>
      </c>
      <c r="F458" s="459" t="s">
        <v>870</v>
      </c>
      <c r="G458" s="456" t="s">
        <v>575</v>
      </c>
      <c r="H458" s="456">
        <v>10000</v>
      </c>
      <c r="I458" s="20" t="s">
        <v>3068</v>
      </c>
      <c r="J458" s="20"/>
      <c r="K458" s="20"/>
      <c r="L458" s="262" t="s">
        <v>1418</v>
      </c>
      <c r="M458" s="21" t="s">
        <v>1660</v>
      </c>
      <c r="N458" s="425"/>
      <c r="O458" s="429"/>
      <c r="P458" s="429"/>
      <c r="Q458" s="429"/>
      <c r="R458" s="429"/>
      <c r="S458" s="429"/>
      <c r="T458" s="429"/>
      <c r="U458" s="429"/>
      <c r="V458" s="429"/>
      <c r="W458" s="429"/>
      <c r="X458" s="429"/>
      <c r="Y458" s="429"/>
      <c r="Z458" s="429"/>
      <c r="AA458" s="429"/>
      <c r="AB458" s="429"/>
      <c r="AC458" s="429"/>
      <c r="AD458" s="429"/>
      <c r="AE458" s="429"/>
      <c r="AF458" s="429"/>
      <c r="AG458" s="429"/>
      <c r="AH458" s="429"/>
      <c r="AI458" s="429"/>
      <c r="AJ458" s="429"/>
      <c r="AK458" s="429"/>
      <c r="AL458" s="429"/>
      <c r="AM458" s="429"/>
      <c r="AN458" s="429"/>
      <c r="AO458" s="429"/>
      <c r="AP458" s="429"/>
      <c r="AQ458" s="429"/>
      <c r="AR458" s="429"/>
      <c r="AS458" s="429"/>
      <c r="AT458" s="429"/>
      <c r="AU458" s="429"/>
      <c r="AV458" s="429"/>
      <c r="AW458" s="429"/>
      <c r="AX458" s="429"/>
      <c r="AY458" s="429"/>
      <c r="AZ458" s="429"/>
      <c r="BA458" s="429"/>
      <c r="BB458" s="429"/>
      <c r="BC458" s="429"/>
      <c r="BD458" s="429"/>
      <c r="BE458" s="429"/>
      <c r="BF458" s="429"/>
      <c r="BG458" s="429"/>
      <c r="BH458" s="429"/>
      <c r="BI458" s="429"/>
      <c r="BJ458" s="429"/>
      <c r="BK458" s="429"/>
      <c r="BL458" s="429"/>
      <c r="BM458" s="429"/>
      <c r="BN458" s="429"/>
      <c r="BO458" s="429"/>
      <c r="BP458" s="429"/>
      <c r="BQ458" s="429"/>
      <c r="BR458" s="429"/>
      <c r="BS458" s="429"/>
      <c r="BT458" s="429"/>
      <c r="BU458" s="429"/>
      <c r="BV458" s="429"/>
      <c r="BW458" s="429"/>
      <c r="BX458" s="429"/>
      <c r="BY458" s="429"/>
      <c r="BZ458" s="429"/>
      <c r="CA458" s="429"/>
      <c r="CB458" s="429"/>
      <c r="CC458" s="429"/>
      <c r="CD458" s="429"/>
      <c r="CE458" s="429"/>
      <c r="CF458" s="429"/>
      <c r="CG458" s="429"/>
      <c r="CH458" s="429"/>
      <c r="CI458" s="429"/>
      <c r="CJ458" s="429"/>
      <c r="CK458" s="429"/>
      <c r="CL458" s="429"/>
      <c r="CM458" s="429"/>
      <c r="CN458" s="429"/>
      <c r="CO458" s="429"/>
      <c r="CP458" s="429"/>
      <c r="CQ458" s="429"/>
      <c r="CR458" s="429"/>
      <c r="CS458" s="429"/>
      <c r="CT458" s="429"/>
      <c r="CU458" s="429"/>
      <c r="CV458" s="429"/>
      <c r="CW458" s="429"/>
      <c r="CX458" s="429"/>
      <c r="CY458" s="429"/>
      <c r="CZ458" s="429"/>
      <c r="DA458" s="429"/>
      <c r="DB458" s="429"/>
      <c r="DC458" s="429"/>
      <c r="DD458" s="429"/>
      <c r="DE458" s="429"/>
      <c r="DF458" s="429"/>
      <c r="DG458" s="429"/>
      <c r="DH458" s="429"/>
      <c r="DI458" s="429"/>
      <c r="DJ458" s="429"/>
      <c r="DK458" s="429"/>
    </row>
    <row r="459" spans="1:115" s="55" customFormat="1" ht="46.5" customHeight="1">
      <c r="A459" s="20">
        <v>38</v>
      </c>
      <c r="B459" s="20"/>
      <c r="C459" s="454" t="s">
        <v>1667</v>
      </c>
      <c r="D459" s="21" t="s">
        <v>1668</v>
      </c>
      <c r="E459" s="459" t="s">
        <v>1666</v>
      </c>
      <c r="F459" s="464" t="s">
        <v>1669</v>
      </c>
      <c r="G459" s="456" t="s">
        <v>1568</v>
      </c>
      <c r="H459" s="456">
        <v>5000</v>
      </c>
      <c r="I459" s="20" t="s">
        <v>3068</v>
      </c>
      <c r="J459" s="20"/>
      <c r="K459" s="20"/>
      <c r="L459" s="262" t="s">
        <v>1418</v>
      </c>
      <c r="M459" s="21" t="s">
        <v>1665</v>
      </c>
      <c r="N459" s="425"/>
      <c r="O459" s="429"/>
      <c r="P459" s="429"/>
      <c r="Q459" s="429"/>
      <c r="R459" s="429"/>
      <c r="S459" s="429"/>
      <c r="T459" s="429"/>
      <c r="U459" s="429"/>
      <c r="V459" s="429"/>
      <c r="W459" s="429"/>
      <c r="X459" s="429"/>
      <c r="Y459" s="429"/>
      <c r="Z459" s="429"/>
      <c r="AA459" s="429"/>
      <c r="AB459" s="429"/>
      <c r="AC459" s="429"/>
      <c r="AD459" s="429"/>
      <c r="AE459" s="429"/>
      <c r="AF459" s="429"/>
      <c r="AG459" s="429"/>
      <c r="AH459" s="429"/>
      <c r="AI459" s="429"/>
      <c r="AJ459" s="429"/>
      <c r="AK459" s="429"/>
      <c r="AL459" s="429"/>
      <c r="AM459" s="429"/>
      <c r="AN459" s="429"/>
      <c r="AO459" s="429"/>
      <c r="AP459" s="429"/>
      <c r="AQ459" s="429"/>
      <c r="AR459" s="429"/>
      <c r="AS459" s="429"/>
      <c r="AT459" s="429"/>
      <c r="AU459" s="429"/>
      <c r="AV459" s="429"/>
      <c r="AW459" s="429"/>
      <c r="AX459" s="429"/>
      <c r="AY459" s="429"/>
      <c r="AZ459" s="429"/>
      <c r="BA459" s="429"/>
      <c r="BB459" s="429"/>
      <c r="BC459" s="429"/>
      <c r="BD459" s="429"/>
      <c r="BE459" s="429"/>
      <c r="BF459" s="429"/>
      <c r="BG459" s="429"/>
      <c r="BH459" s="429"/>
      <c r="BI459" s="429"/>
      <c r="BJ459" s="429"/>
      <c r="BK459" s="429"/>
      <c r="BL459" s="429"/>
      <c r="BM459" s="429"/>
      <c r="BN459" s="429"/>
      <c r="BO459" s="429"/>
      <c r="BP459" s="429"/>
      <c r="BQ459" s="429"/>
      <c r="BR459" s="429"/>
      <c r="BS459" s="429"/>
      <c r="BT459" s="429"/>
      <c r="BU459" s="429"/>
      <c r="BV459" s="429"/>
      <c r="BW459" s="429"/>
      <c r="BX459" s="429"/>
      <c r="BY459" s="429"/>
      <c r="BZ459" s="429"/>
      <c r="CA459" s="429"/>
      <c r="CB459" s="429"/>
      <c r="CC459" s="429"/>
      <c r="CD459" s="429"/>
      <c r="CE459" s="429"/>
      <c r="CF459" s="429"/>
      <c r="CG459" s="429"/>
      <c r="CH459" s="429"/>
      <c r="CI459" s="429"/>
      <c r="CJ459" s="429"/>
      <c r="CK459" s="429"/>
      <c r="CL459" s="429"/>
      <c r="CM459" s="429"/>
      <c r="CN459" s="429"/>
      <c r="CO459" s="429"/>
      <c r="CP459" s="429"/>
      <c r="CQ459" s="429"/>
      <c r="CR459" s="429"/>
      <c r="CS459" s="429"/>
      <c r="CT459" s="429"/>
      <c r="CU459" s="429"/>
      <c r="CV459" s="429"/>
      <c r="CW459" s="429"/>
      <c r="CX459" s="429"/>
      <c r="CY459" s="429"/>
      <c r="CZ459" s="429"/>
      <c r="DA459" s="429"/>
      <c r="DB459" s="429"/>
      <c r="DC459" s="429"/>
      <c r="DD459" s="429"/>
      <c r="DE459" s="429"/>
      <c r="DF459" s="429"/>
      <c r="DG459" s="429"/>
      <c r="DH459" s="429"/>
      <c r="DI459" s="429"/>
      <c r="DJ459" s="429"/>
      <c r="DK459" s="429"/>
    </row>
    <row r="460" spans="1:115" s="55" customFormat="1" ht="46.5" customHeight="1">
      <c r="A460" s="20">
        <v>39</v>
      </c>
      <c r="B460" s="20"/>
      <c r="C460" s="454" t="s">
        <v>872</v>
      </c>
      <c r="D460" s="21" t="s">
        <v>873</v>
      </c>
      <c r="E460" s="459" t="s">
        <v>874</v>
      </c>
      <c r="F460" s="459" t="s">
        <v>875</v>
      </c>
      <c r="G460" s="456" t="s">
        <v>2692</v>
      </c>
      <c r="H460" s="456">
        <v>7000</v>
      </c>
      <c r="I460" s="20" t="s">
        <v>3068</v>
      </c>
      <c r="J460" s="20"/>
      <c r="K460" s="20"/>
      <c r="L460" s="262">
        <v>42964</v>
      </c>
      <c r="M460" s="21" t="s">
        <v>871</v>
      </c>
      <c r="N460" s="425"/>
      <c r="O460" s="429"/>
      <c r="P460" s="429"/>
      <c r="Q460" s="429"/>
      <c r="R460" s="429"/>
      <c r="S460" s="429"/>
      <c r="T460" s="429"/>
      <c r="U460" s="429"/>
      <c r="V460" s="429"/>
      <c r="W460" s="429"/>
      <c r="X460" s="429"/>
      <c r="Y460" s="429"/>
      <c r="Z460" s="429"/>
      <c r="AA460" s="429"/>
      <c r="AB460" s="429"/>
      <c r="AC460" s="429"/>
      <c r="AD460" s="429"/>
      <c r="AE460" s="429"/>
      <c r="AF460" s="429"/>
      <c r="AG460" s="429"/>
      <c r="AH460" s="429"/>
      <c r="AI460" s="429"/>
      <c r="AJ460" s="429"/>
      <c r="AK460" s="429"/>
      <c r="AL460" s="429"/>
      <c r="AM460" s="429"/>
      <c r="AN460" s="429"/>
      <c r="AO460" s="429"/>
      <c r="AP460" s="429"/>
      <c r="AQ460" s="429"/>
      <c r="AR460" s="429"/>
      <c r="AS460" s="429"/>
      <c r="AT460" s="429"/>
      <c r="AU460" s="429"/>
      <c r="AV460" s="429"/>
      <c r="AW460" s="429"/>
      <c r="AX460" s="429"/>
      <c r="AY460" s="429"/>
      <c r="AZ460" s="429"/>
      <c r="BA460" s="429"/>
      <c r="BB460" s="429"/>
      <c r="BC460" s="429"/>
      <c r="BD460" s="429"/>
      <c r="BE460" s="429"/>
      <c r="BF460" s="429"/>
      <c r="BG460" s="429"/>
      <c r="BH460" s="429"/>
      <c r="BI460" s="429"/>
      <c r="BJ460" s="429"/>
      <c r="BK460" s="429"/>
      <c r="BL460" s="429"/>
      <c r="BM460" s="429"/>
      <c r="BN460" s="429"/>
      <c r="BO460" s="429"/>
      <c r="BP460" s="429"/>
      <c r="BQ460" s="429"/>
      <c r="BR460" s="429"/>
      <c r="BS460" s="429"/>
      <c r="BT460" s="429"/>
      <c r="BU460" s="429"/>
      <c r="BV460" s="429"/>
      <c r="BW460" s="429"/>
      <c r="BX460" s="429"/>
      <c r="BY460" s="429"/>
      <c r="BZ460" s="429"/>
      <c r="CA460" s="429"/>
      <c r="CB460" s="429"/>
      <c r="CC460" s="429"/>
      <c r="CD460" s="429"/>
      <c r="CE460" s="429"/>
      <c r="CF460" s="429"/>
      <c r="CG460" s="429"/>
      <c r="CH460" s="429"/>
      <c r="CI460" s="429"/>
      <c r="CJ460" s="429"/>
      <c r="CK460" s="429"/>
      <c r="CL460" s="429"/>
      <c r="CM460" s="429"/>
      <c r="CN460" s="429"/>
      <c r="CO460" s="429"/>
      <c r="CP460" s="429"/>
      <c r="CQ460" s="429"/>
      <c r="CR460" s="429"/>
      <c r="CS460" s="429"/>
      <c r="CT460" s="429"/>
      <c r="CU460" s="429"/>
      <c r="CV460" s="429"/>
      <c r="CW460" s="429"/>
      <c r="CX460" s="429"/>
      <c r="CY460" s="429"/>
      <c r="CZ460" s="429"/>
      <c r="DA460" s="429"/>
      <c r="DB460" s="429"/>
      <c r="DC460" s="429"/>
      <c r="DD460" s="429"/>
      <c r="DE460" s="429"/>
      <c r="DF460" s="429"/>
      <c r="DG460" s="429"/>
      <c r="DH460" s="429"/>
      <c r="DI460" s="429"/>
      <c r="DJ460" s="429"/>
      <c r="DK460" s="429"/>
    </row>
    <row r="461" spans="1:115" s="55" customFormat="1" ht="46.5" customHeight="1">
      <c r="A461" s="20">
        <v>40</v>
      </c>
      <c r="B461" s="20"/>
      <c r="C461" s="454" t="s">
        <v>1672</v>
      </c>
      <c r="D461" s="21" t="s">
        <v>1652</v>
      </c>
      <c r="E461" s="459" t="s">
        <v>1673</v>
      </c>
      <c r="F461" s="459" t="s">
        <v>1674</v>
      </c>
      <c r="G461" s="456" t="s">
        <v>1675</v>
      </c>
      <c r="H461" s="456">
        <v>2500</v>
      </c>
      <c r="I461" s="20" t="s">
        <v>3068</v>
      </c>
      <c r="J461" s="20"/>
      <c r="K461" s="20"/>
      <c r="L461" s="262" t="s">
        <v>1418</v>
      </c>
      <c r="M461" s="21" t="s">
        <v>1670</v>
      </c>
      <c r="N461" s="425"/>
      <c r="O461" s="429"/>
      <c r="P461" s="429"/>
      <c r="Q461" s="429"/>
      <c r="R461" s="429"/>
      <c r="S461" s="429"/>
      <c r="T461" s="429"/>
      <c r="U461" s="429"/>
      <c r="V461" s="429"/>
      <c r="W461" s="429"/>
      <c r="X461" s="429"/>
      <c r="Y461" s="429"/>
      <c r="Z461" s="429"/>
      <c r="AA461" s="429"/>
      <c r="AB461" s="429"/>
      <c r="AC461" s="429"/>
      <c r="AD461" s="429"/>
      <c r="AE461" s="429"/>
      <c r="AF461" s="429"/>
      <c r="AG461" s="429"/>
      <c r="AH461" s="429"/>
      <c r="AI461" s="429"/>
      <c r="AJ461" s="429"/>
      <c r="AK461" s="429"/>
      <c r="AL461" s="429"/>
      <c r="AM461" s="429"/>
      <c r="AN461" s="429"/>
      <c r="AO461" s="429"/>
      <c r="AP461" s="429"/>
      <c r="AQ461" s="429"/>
      <c r="AR461" s="429"/>
      <c r="AS461" s="429"/>
      <c r="AT461" s="429"/>
      <c r="AU461" s="429"/>
      <c r="AV461" s="429"/>
      <c r="AW461" s="429"/>
      <c r="AX461" s="429"/>
      <c r="AY461" s="429"/>
      <c r="AZ461" s="429"/>
      <c r="BA461" s="429"/>
      <c r="BB461" s="429"/>
      <c r="BC461" s="429"/>
      <c r="BD461" s="429"/>
      <c r="BE461" s="429"/>
      <c r="BF461" s="429"/>
      <c r="BG461" s="429"/>
      <c r="BH461" s="429"/>
      <c r="BI461" s="429"/>
      <c r="BJ461" s="429"/>
      <c r="BK461" s="429"/>
      <c r="BL461" s="429"/>
      <c r="BM461" s="429"/>
      <c r="BN461" s="429"/>
      <c r="BO461" s="429"/>
      <c r="BP461" s="429"/>
      <c r="BQ461" s="429"/>
      <c r="BR461" s="429"/>
      <c r="BS461" s="429"/>
      <c r="BT461" s="429"/>
      <c r="BU461" s="429"/>
      <c r="BV461" s="429"/>
      <c r="BW461" s="429"/>
      <c r="BX461" s="429"/>
      <c r="BY461" s="429"/>
      <c r="BZ461" s="429"/>
      <c r="CA461" s="429"/>
      <c r="CB461" s="429"/>
      <c r="CC461" s="429"/>
      <c r="CD461" s="429"/>
      <c r="CE461" s="429"/>
      <c r="CF461" s="429"/>
      <c r="CG461" s="429"/>
      <c r="CH461" s="429"/>
      <c r="CI461" s="429"/>
      <c r="CJ461" s="429"/>
      <c r="CK461" s="429"/>
      <c r="CL461" s="429"/>
      <c r="CM461" s="429"/>
      <c r="CN461" s="429"/>
      <c r="CO461" s="429"/>
      <c r="CP461" s="429"/>
      <c r="CQ461" s="429"/>
      <c r="CR461" s="429"/>
      <c r="CS461" s="429"/>
      <c r="CT461" s="429"/>
      <c r="CU461" s="429"/>
      <c r="CV461" s="429"/>
      <c r="CW461" s="429"/>
      <c r="CX461" s="429"/>
      <c r="CY461" s="429"/>
      <c r="CZ461" s="429"/>
      <c r="DA461" s="429"/>
      <c r="DB461" s="429"/>
      <c r="DC461" s="429"/>
      <c r="DD461" s="429"/>
      <c r="DE461" s="429"/>
      <c r="DF461" s="429"/>
      <c r="DG461" s="429"/>
      <c r="DH461" s="429"/>
      <c r="DI461" s="429"/>
      <c r="DJ461" s="429"/>
      <c r="DK461" s="429"/>
    </row>
    <row r="462" spans="1:115" s="55" customFormat="1" ht="46.5" customHeight="1">
      <c r="A462" s="20">
        <v>41</v>
      </c>
      <c r="B462" s="20"/>
      <c r="C462" s="454" t="s">
        <v>877</v>
      </c>
      <c r="D462" s="21" t="s">
        <v>1308</v>
      </c>
      <c r="E462" s="459" t="s">
        <v>878</v>
      </c>
      <c r="F462" s="459" t="s">
        <v>879</v>
      </c>
      <c r="G462" s="456" t="s">
        <v>880</v>
      </c>
      <c r="H462" s="456">
        <v>7070</v>
      </c>
      <c r="I462" s="20"/>
      <c r="J462" s="20"/>
      <c r="K462" s="20"/>
      <c r="L462" s="262">
        <v>42968</v>
      </c>
      <c r="M462" s="21" t="s">
        <v>876</v>
      </c>
      <c r="N462" s="425"/>
      <c r="O462" s="429"/>
      <c r="P462" s="429"/>
      <c r="Q462" s="429"/>
      <c r="R462" s="429"/>
      <c r="S462" s="429"/>
      <c r="T462" s="429"/>
      <c r="U462" s="429"/>
      <c r="V462" s="429"/>
      <c r="W462" s="429"/>
      <c r="X462" s="429"/>
      <c r="Y462" s="429"/>
      <c r="Z462" s="429"/>
      <c r="AA462" s="429"/>
      <c r="AB462" s="429"/>
      <c r="AC462" s="429"/>
      <c r="AD462" s="429"/>
      <c r="AE462" s="429"/>
      <c r="AF462" s="429"/>
      <c r="AG462" s="429"/>
      <c r="AH462" s="429"/>
      <c r="AI462" s="429"/>
      <c r="AJ462" s="429"/>
      <c r="AK462" s="429"/>
      <c r="AL462" s="429"/>
      <c r="AM462" s="429"/>
      <c r="AN462" s="429"/>
      <c r="AO462" s="429"/>
      <c r="AP462" s="429"/>
      <c r="AQ462" s="429"/>
      <c r="AR462" s="429"/>
      <c r="AS462" s="429"/>
      <c r="AT462" s="429"/>
      <c r="AU462" s="429"/>
      <c r="AV462" s="429"/>
      <c r="AW462" s="429"/>
      <c r="AX462" s="429"/>
      <c r="AY462" s="429"/>
      <c r="AZ462" s="429"/>
      <c r="BA462" s="429"/>
      <c r="BB462" s="429"/>
      <c r="BC462" s="429"/>
      <c r="BD462" s="429"/>
      <c r="BE462" s="429"/>
      <c r="BF462" s="429"/>
      <c r="BG462" s="429"/>
      <c r="BH462" s="429"/>
      <c r="BI462" s="429"/>
      <c r="BJ462" s="429"/>
      <c r="BK462" s="429"/>
      <c r="BL462" s="429"/>
      <c r="BM462" s="429"/>
      <c r="BN462" s="429"/>
      <c r="BO462" s="429"/>
      <c r="BP462" s="429"/>
      <c r="BQ462" s="429"/>
      <c r="BR462" s="429"/>
      <c r="BS462" s="429"/>
      <c r="BT462" s="429"/>
      <c r="BU462" s="429"/>
      <c r="BV462" s="429"/>
      <c r="BW462" s="429"/>
      <c r="BX462" s="429"/>
      <c r="BY462" s="429"/>
      <c r="BZ462" s="429"/>
      <c r="CA462" s="429"/>
      <c r="CB462" s="429"/>
      <c r="CC462" s="429"/>
      <c r="CD462" s="429"/>
      <c r="CE462" s="429"/>
      <c r="CF462" s="429"/>
      <c r="CG462" s="429"/>
      <c r="CH462" s="429"/>
      <c r="CI462" s="429"/>
      <c r="CJ462" s="429"/>
      <c r="CK462" s="429"/>
      <c r="CL462" s="429"/>
      <c r="CM462" s="429"/>
      <c r="CN462" s="429"/>
      <c r="CO462" s="429"/>
      <c r="CP462" s="429"/>
      <c r="CQ462" s="429"/>
      <c r="CR462" s="429"/>
      <c r="CS462" s="429"/>
      <c r="CT462" s="429"/>
      <c r="CU462" s="429"/>
      <c r="CV462" s="429"/>
      <c r="CW462" s="429"/>
      <c r="CX462" s="429"/>
      <c r="CY462" s="429"/>
      <c r="CZ462" s="429"/>
      <c r="DA462" s="429"/>
      <c r="DB462" s="429"/>
      <c r="DC462" s="429"/>
      <c r="DD462" s="429"/>
      <c r="DE462" s="429"/>
      <c r="DF462" s="429"/>
      <c r="DG462" s="429"/>
      <c r="DH462" s="429"/>
      <c r="DI462" s="429"/>
      <c r="DJ462" s="429"/>
      <c r="DK462" s="429"/>
    </row>
    <row r="463" spans="1:115" s="55" customFormat="1" ht="46.5" customHeight="1">
      <c r="A463" s="20">
        <v>42</v>
      </c>
      <c r="B463" s="20"/>
      <c r="C463" s="454" t="s">
        <v>1302</v>
      </c>
      <c r="D463" s="21" t="s">
        <v>1303</v>
      </c>
      <c r="E463" s="459" t="s">
        <v>2868</v>
      </c>
      <c r="F463" s="459" t="s">
        <v>2869</v>
      </c>
      <c r="G463" s="456" t="s">
        <v>1694</v>
      </c>
      <c r="H463" s="456">
        <v>200</v>
      </c>
      <c r="I463" s="20" t="s">
        <v>3068</v>
      </c>
      <c r="J463" s="20"/>
      <c r="K463" s="20"/>
      <c r="L463" s="262" t="s">
        <v>1418</v>
      </c>
      <c r="M463" s="21" t="s">
        <v>1676</v>
      </c>
      <c r="N463" s="425"/>
      <c r="O463" s="429"/>
      <c r="P463" s="429"/>
      <c r="Q463" s="429"/>
      <c r="R463" s="429"/>
      <c r="S463" s="429"/>
      <c r="T463" s="429"/>
      <c r="U463" s="429"/>
      <c r="V463" s="429"/>
      <c r="W463" s="429"/>
      <c r="X463" s="429"/>
      <c r="Y463" s="429"/>
      <c r="Z463" s="429"/>
      <c r="AA463" s="429"/>
      <c r="AB463" s="429"/>
      <c r="AC463" s="429"/>
      <c r="AD463" s="429"/>
      <c r="AE463" s="429"/>
      <c r="AF463" s="429"/>
      <c r="AG463" s="429"/>
      <c r="AH463" s="429"/>
      <c r="AI463" s="429"/>
      <c r="AJ463" s="429"/>
      <c r="AK463" s="429"/>
      <c r="AL463" s="429"/>
      <c r="AM463" s="429"/>
      <c r="AN463" s="429"/>
      <c r="AO463" s="429"/>
      <c r="AP463" s="429"/>
      <c r="AQ463" s="429"/>
      <c r="AR463" s="429"/>
      <c r="AS463" s="429"/>
      <c r="AT463" s="429"/>
      <c r="AU463" s="429"/>
      <c r="AV463" s="429"/>
      <c r="AW463" s="429"/>
      <c r="AX463" s="429"/>
      <c r="AY463" s="429"/>
      <c r="AZ463" s="429"/>
      <c r="BA463" s="429"/>
      <c r="BB463" s="429"/>
      <c r="BC463" s="429"/>
      <c r="BD463" s="429"/>
      <c r="BE463" s="429"/>
      <c r="BF463" s="429"/>
      <c r="BG463" s="429"/>
      <c r="BH463" s="429"/>
      <c r="BI463" s="429"/>
      <c r="BJ463" s="429"/>
      <c r="BK463" s="429"/>
      <c r="BL463" s="429"/>
      <c r="BM463" s="429"/>
      <c r="BN463" s="429"/>
      <c r="BO463" s="429"/>
      <c r="BP463" s="429"/>
      <c r="BQ463" s="429"/>
      <c r="BR463" s="429"/>
      <c r="BS463" s="429"/>
      <c r="BT463" s="429"/>
      <c r="BU463" s="429"/>
      <c r="BV463" s="429"/>
      <c r="BW463" s="429"/>
      <c r="BX463" s="429"/>
      <c r="BY463" s="429"/>
      <c r="BZ463" s="429"/>
      <c r="CA463" s="429"/>
      <c r="CB463" s="429"/>
      <c r="CC463" s="429"/>
      <c r="CD463" s="429"/>
      <c r="CE463" s="429"/>
      <c r="CF463" s="429"/>
      <c r="CG463" s="429"/>
      <c r="CH463" s="429"/>
      <c r="CI463" s="429"/>
      <c r="CJ463" s="429"/>
      <c r="CK463" s="429"/>
      <c r="CL463" s="429"/>
      <c r="CM463" s="429"/>
      <c r="CN463" s="429"/>
      <c r="CO463" s="429"/>
      <c r="CP463" s="429"/>
      <c r="CQ463" s="429"/>
      <c r="CR463" s="429"/>
      <c r="CS463" s="429"/>
      <c r="CT463" s="429"/>
      <c r="CU463" s="429"/>
      <c r="CV463" s="429"/>
      <c r="CW463" s="429"/>
      <c r="CX463" s="429"/>
      <c r="CY463" s="429"/>
      <c r="CZ463" s="429"/>
      <c r="DA463" s="429"/>
      <c r="DB463" s="429"/>
      <c r="DC463" s="429"/>
      <c r="DD463" s="429"/>
      <c r="DE463" s="429"/>
      <c r="DF463" s="429"/>
      <c r="DG463" s="429"/>
      <c r="DH463" s="429"/>
      <c r="DI463" s="429"/>
      <c r="DJ463" s="429"/>
      <c r="DK463" s="429"/>
    </row>
    <row r="464" spans="1:115" s="55" customFormat="1" ht="46.5" customHeight="1">
      <c r="A464" s="20">
        <v>43</v>
      </c>
      <c r="B464" s="20"/>
      <c r="C464" s="454" t="s">
        <v>2870</v>
      </c>
      <c r="D464" s="21" t="s">
        <v>2946</v>
      </c>
      <c r="E464" s="459" t="s">
        <v>2871</v>
      </c>
      <c r="F464" s="459" t="s">
        <v>2872</v>
      </c>
      <c r="G464" s="456" t="s">
        <v>2560</v>
      </c>
      <c r="H464" s="456">
        <v>4000</v>
      </c>
      <c r="I464" s="20" t="s">
        <v>3068</v>
      </c>
      <c r="J464" s="20"/>
      <c r="K464" s="20"/>
      <c r="L464" s="262" t="s">
        <v>1046</v>
      </c>
      <c r="M464" s="21" t="s">
        <v>2874</v>
      </c>
      <c r="N464" s="425"/>
      <c r="O464" s="429"/>
      <c r="P464" s="429"/>
      <c r="Q464" s="429"/>
      <c r="R464" s="429"/>
      <c r="S464" s="429"/>
      <c r="T464" s="429"/>
      <c r="U464" s="429"/>
      <c r="V464" s="429"/>
      <c r="W464" s="429"/>
      <c r="X464" s="429"/>
      <c r="Y464" s="429"/>
      <c r="Z464" s="429"/>
      <c r="AA464" s="429"/>
      <c r="AB464" s="429"/>
      <c r="AC464" s="429"/>
      <c r="AD464" s="429"/>
      <c r="AE464" s="429"/>
      <c r="AF464" s="429"/>
      <c r="AG464" s="429"/>
      <c r="AH464" s="429"/>
      <c r="AI464" s="429"/>
      <c r="AJ464" s="429"/>
      <c r="AK464" s="429"/>
      <c r="AL464" s="429"/>
      <c r="AM464" s="429"/>
      <c r="AN464" s="429"/>
      <c r="AO464" s="429"/>
      <c r="AP464" s="429"/>
      <c r="AQ464" s="429"/>
      <c r="AR464" s="429"/>
      <c r="AS464" s="429"/>
      <c r="AT464" s="429"/>
      <c r="AU464" s="429"/>
      <c r="AV464" s="429"/>
      <c r="AW464" s="429"/>
      <c r="AX464" s="429"/>
      <c r="AY464" s="429"/>
      <c r="AZ464" s="429"/>
      <c r="BA464" s="429"/>
      <c r="BB464" s="429"/>
      <c r="BC464" s="429"/>
      <c r="BD464" s="429"/>
      <c r="BE464" s="429"/>
      <c r="BF464" s="429"/>
      <c r="BG464" s="429"/>
      <c r="BH464" s="429"/>
      <c r="BI464" s="429"/>
      <c r="BJ464" s="429"/>
      <c r="BK464" s="429"/>
      <c r="BL464" s="429"/>
      <c r="BM464" s="429"/>
      <c r="BN464" s="429"/>
      <c r="BO464" s="429"/>
      <c r="BP464" s="429"/>
      <c r="BQ464" s="429"/>
      <c r="BR464" s="429"/>
      <c r="BS464" s="429"/>
      <c r="BT464" s="429"/>
      <c r="BU464" s="429"/>
      <c r="BV464" s="429"/>
      <c r="BW464" s="429"/>
      <c r="BX464" s="429"/>
      <c r="BY464" s="429"/>
      <c r="BZ464" s="429"/>
      <c r="CA464" s="429"/>
      <c r="CB464" s="429"/>
      <c r="CC464" s="429"/>
      <c r="CD464" s="429"/>
      <c r="CE464" s="429"/>
      <c r="CF464" s="429"/>
      <c r="CG464" s="429"/>
      <c r="CH464" s="429"/>
      <c r="CI464" s="429"/>
      <c r="CJ464" s="429"/>
      <c r="CK464" s="429"/>
      <c r="CL464" s="429"/>
      <c r="CM464" s="429"/>
      <c r="CN464" s="429"/>
      <c r="CO464" s="429"/>
      <c r="CP464" s="429"/>
      <c r="CQ464" s="429"/>
      <c r="CR464" s="429"/>
      <c r="CS464" s="429"/>
      <c r="CT464" s="429"/>
      <c r="CU464" s="429"/>
      <c r="CV464" s="429"/>
      <c r="CW464" s="429"/>
      <c r="CX464" s="429"/>
      <c r="CY464" s="429"/>
      <c r="CZ464" s="429"/>
      <c r="DA464" s="429"/>
      <c r="DB464" s="429"/>
      <c r="DC464" s="429"/>
      <c r="DD464" s="429"/>
      <c r="DE464" s="429"/>
      <c r="DF464" s="429"/>
      <c r="DG464" s="429"/>
      <c r="DH464" s="429"/>
      <c r="DI464" s="429"/>
      <c r="DJ464" s="429"/>
      <c r="DK464" s="429"/>
    </row>
    <row r="465" spans="1:115" s="55" customFormat="1" ht="46.5" customHeight="1">
      <c r="A465" s="20">
        <v>44</v>
      </c>
      <c r="B465" s="20"/>
      <c r="C465" s="454" t="s">
        <v>1677</v>
      </c>
      <c r="D465" s="21" t="s">
        <v>1645</v>
      </c>
      <c r="E465" s="459" t="s">
        <v>1678</v>
      </c>
      <c r="F465" s="459" t="s">
        <v>1679</v>
      </c>
      <c r="G465" s="456" t="s">
        <v>1680</v>
      </c>
      <c r="H465" s="456">
        <v>5175</v>
      </c>
      <c r="I465" s="20" t="s">
        <v>3068</v>
      </c>
      <c r="J465" s="20"/>
      <c r="K465" s="20"/>
      <c r="L465" s="262">
        <v>42809</v>
      </c>
      <c r="M465" s="21" t="s">
        <v>2873</v>
      </c>
      <c r="N465" s="433"/>
      <c r="O465" s="429"/>
      <c r="P465" s="429"/>
      <c r="Q465" s="429"/>
      <c r="R465" s="429"/>
      <c r="S465" s="429"/>
      <c r="T465" s="429"/>
      <c r="U465" s="429"/>
      <c r="V465" s="429"/>
      <c r="W465" s="429"/>
      <c r="X465" s="429"/>
      <c r="Y465" s="429"/>
      <c r="Z465" s="429"/>
      <c r="AA465" s="429"/>
      <c r="AB465" s="429"/>
      <c r="AC465" s="429"/>
      <c r="AD465" s="429"/>
      <c r="AE465" s="429"/>
      <c r="AF465" s="429"/>
      <c r="AG465" s="429"/>
      <c r="AH465" s="429"/>
      <c r="AI465" s="429"/>
      <c r="AJ465" s="429"/>
      <c r="AK465" s="429"/>
      <c r="AL465" s="429"/>
      <c r="AM465" s="429"/>
      <c r="AN465" s="429"/>
      <c r="AO465" s="429"/>
      <c r="AP465" s="429"/>
      <c r="AQ465" s="429"/>
      <c r="AR465" s="429"/>
      <c r="AS465" s="429"/>
      <c r="AT465" s="429"/>
      <c r="AU465" s="429"/>
      <c r="AV465" s="429"/>
      <c r="AW465" s="429"/>
      <c r="AX465" s="429"/>
      <c r="AY465" s="429"/>
      <c r="AZ465" s="429"/>
      <c r="BA465" s="429"/>
      <c r="BB465" s="429"/>
      <c r="BC465" s="429"/>
      <c r="BD465" s="429"/>
      <c r="BE465" s="429"/>
      <c r="BF465" s="429"/>
      <c r="BG465" s="429"/>
      <c r="BH465" s="429"/>
      <c r="BI465" s="429"/>
      <c r="BJ465" s="429"/>
      <c r="BK465" s="429"/>
      <c r="BL465" s="429"/>
      <c r="BM465" s="429"/>
      <c r="BN465" s="429"/>
      <c r="BO465" s="429"/>
      <c r="BP465" s="429"/>
      <c r="BQ465" s="429"/>
      <c r="BR465" s="429"/>
      <c r="BS465" s="429"/>
      <c r="BT465" s="429"/>
      <c r="BU465" s="429"/>
      <c r="BV465" s="429"/>
      <c r="BW465" s="429"/>
      <c r="BX465" s="429"/>
      <c r="BY465" s="429"/>
      <c r="BZ465" s="429"/>
      <c r="CA465" s="429"/>
      <c r="CB465" s="429"/>
      <c r="CC465" s="429"/>
      <c r="CD465" s="429"/>
      <c r="CE465" s="429"/>
      <c r="CF465" s="429"/>
      <c r="CG465" s="429"/>
      <c r="CH465" s="429"/>
      <c r="CI465" s="429"/>
      <c r="CJ465" s="429"/>
      <c r="CK465" s="429"/>
      <c r="CL465" s="429"/>
      <c r="CM465" s="429"/>
      <c r="CN465" s="429"/>
      <c r="CO465" s="429"/>
      <c r="CP465" s="429"/>
      <c r="CQ465" s="429"/>
      <c r="CR465" s="429"/>
      <c r="CS465" s="429"/>
      <c r="CT465" s="429"/>
      <c r="CU465" s="429"/>
      <c r="CV465" s="429"/>
      <c r="CW465" s="429"/>
      <c r="CX465" s="429"/>
      <c r="CY465" s="429"/>
      <c r="CZ465" s="429"/>
      <c r="DA465" s="429"/>
      <c r="DB465" s="429"/>
      <c r="DC465" s="429"/>
      <c r="DD465" s="429"/>
      <c r="DE465" s="429"/>
      <c r="DF465" s="429"/>
      <c r="DG465" s="429"/>
      <c r="DH465" s="429"/>
      <c r="DI465" s="429"/>
      <c r="DJ465" s="429"/>
      <c r="DK465" s="429"/>
    </row>
    <row r="466" spans="1:115" s="55" customFormat="1" ht="46.5" customHeight="1">
      <c r="A466" s="20">
        <v>45</v>
      </c>
      <c r="B466" s="20"/>
      <c r="C466" s="454" t="s">
        <v>1682</v>
      </c>
      <c r="D466" s="21" t="s">
        <v>2373</v>
      </c>
      <c r="E466" s="459" t="s">
        <v>2374</v>
      </c>
      <c r="F466" s="459" t="s">
        <v>2375</v>
      </c>
      <c r="G466" s="456" t="s">
        <v>2376</v>
      </c>
      <c r="H466" s="456">
        <v>2747</v>
      </c>
      <c r="I466" s="20" t="s">
        <v>3068</v>
      </c>
      <c r="J466" s="20"/>
      <c r="K466" s="20"/>
      <c r="L466" s="262">
        <v>42902</v>
      </c>
      <c r="M466" s="21" t="s">
        <v>2874</v>
      </c>
      <c r="N466" s="431"/>
      <c r="O466" s="429"/>
      <c r="P466" s="429"/>
      <c r="Q466" s="429"/>
      <c r="R466" s="429"/>
      <c r="S466" s="429"/>
      <c r="T466" s="429"/>
      <c r="U466" s="429"/>
      <c r="V466" s="429"/>
      <c r="W466" s="429"/>
      <c r="X466" s="429"/>
      <c r="Y466" s="429"/>
      <c r="Z466" s="429"/>
      <c r="AA466" s="429"/>
      <c r="AB466" s="429"/>
      <c r="AC466" s="429"/>
      <c r="AD466" s="429"/>
      <c r="AE466" s="429"/>
      <c r="AF466" s="429"/>
      <c r="AG466" s="429"/>
      <c r="AH466" s="429"/>
      <c r="AI466" s="429"/>
      <c r="AJ466" s="429"/>
      <c r="AK466" s="429"/>
      <c r="AL466" s="429"/>
      <c r="AM466" s="429"/>
      <c r="AN466" s="429"/>
      <c r="AO466" s="429"/>
      <c r="AP466" s="429"/>
      <c r="AQ466" s="429"/>
      <c r="AR466" s="429"/>
      <c r="AS466" s="429"/>
      <c r="AT466" s="429"/>
      <c r="AU466" s="429"/>
      <c r="AV466" s="429"/>
      <c r="AW466" s="429"/>
      <c r="AX466" s="429"/>
      <c r="AY466" s="429"/>
      <c r="AZ466" s="429"/>
      <c r="BA466" s="429"/>
      <c r="BB466" s="429"/>
      <c r="BC466" s="429"/>
      <c r="BD466" s="429"/>
      <c r="BE466" s="429"/>
      <c r="BF466" s="429"/>
      <c r="BG466" s="429"/>
      <c r="BH466" s="429"/>
      <c r="BI466" s="429"/>
      <c r="BJ466" s="429"/>
      <c r="BK466" s="429"/>
      <c r="BL466" s="429"/>
      <c r="BM466" s="429"/>
      <c r="BN466" s="429"/>
      <c r="BO466" s="429"/>
      <c r="BP466" s="429"/>
      <c r="BQ466" s="429"/>
      <c r="BR466" s="429"/>
      <c r="BS466" s="429"/>
      <c r="BT466" s="429"/>
      <c r="BU466" s="429"/>
      <c r="BV466" s="429"/>
      <c r="BW466" s="429"/>
      <c r="BX466" s="429"/>
      <c r="BY466" s="429"/>
      <c r="BZ466" s="429"/>
      <c r="CA466" s="429"/>
      <c r="CB466" s="429"/>
      <c r="CC466" s="429"/>
      <c r="CD466" s="429"/>
      <c r="CE466" s="429"/>
      <c r="CF466" s="429"/>
      <c r="CG466" s="429"/>
      <c r="CH466" s="429"/>
      <c r="CI466" s="429"/>
      <c r="CJ466" s="429"/>
      <c r="CK466" s="429"/>
      <c r="CL466" s="429"/>
      <c r="CM466" s="429"/>
      <c r="CN466" s="429"/>
      <c r="CO466" s="429"/>
      <c r="CP466" s="429"/>
      <c r="CQ466" s="429"/>
      <c r="CR466" s="429"/>
      <c r="CS466" s="429"/>
      <c r="CT466" s="429"/>
      <c r="CU466" s="429"/>
      <c r="CV466" s="429"/>
      <c r="CW466" s="429"/>
      <c r="CX466" s="429"/>
      <c r="CY466" s="429"/>
      <c r="CZ466" s="429"/>
      <c r="DA466" s="429"/>
      <c r="DB466" s="429"/>
      <c r="DC466" s="429"/>
      <c r="DD466" s="429"/>
      <c r="DE466" s="429"/>
      <c r="DF466" s="429"/>
      <c r="DG466" s="429"/>
      <c r="DH466" s="429"/>
      <c r="DI466" s="429"/>
      <c r="DJ466" s="429"/>
      <c r="DK466" s="429"/>
    </row>
    <row r="467" spans="1:115" s="55" customFormat="1" ht="46.5" customHeight="1">
      <c r="A467" s="20">
        <v>46</v>
      </c>
      <c r="B467" s="20"/>
      <c r="C467" s="454" t="s">
        <v>2378</v>
      </c>
      <c r="D467" s="21" t="s">
        <v>2379</v>
      </c>
      <c r="E467" s="459" t="s">
        <v>2380</v>
      </c>
      <c r="F467" s="459" t="s">
        <v>2381</v>
      </c>
      <c r="G467" s="456" t="s">
        <v>2382</v>
      </c>
      <c r="H467" s="456">
        <v>920</v>
      </c>
      <c r="I467" s="20" t="s">
        <v>3068</v>
      </c>
      <c r="J467" s="20"/>
      <c r="K467" s="20"/>
      <c r="L467" s="262" t="s">
        <v>1418</v>
      </c>
      <c r="M467" s="21" t="s">
        <v>1681</v>
      </c>
      <c r="N467" s="431"/>
      <c r="O467" s="429"/>
      <c r="P467" s="429"/>
      <c r="Q467" s="429"/>
      <c r="R467" s="429"/>
      <c r="S467" s="429"/>
      <c r="T467" s="429"/>
      <c r="U467" s="429"/>
      <c r="V467" s="429"/>
      <c r="W467" s="429"/>
      <c r="X467" s="429"/>
      <c r="Y467" s="429"/>
      <c r="Z467" s="429"/>
      <c r="AA467" s="429"/>
      <c r="AB467" s="429"/>
      <c r="AC467" s="429"/>
      <c r="AD467" s="429"/>
      <c r="AE467" s="429"/>
      <c r="AF467" s="429"/>
      <c r="AG467" s="429"/>
      <c r="AH467" s="429"/>
      <c r="AI467" s="429"/>
      <c r="AJ467" s="429"/>
      <c r="AK467" s="429"/>
      <c r="AL467" s="429"/>
      <c r="AM467" s="429"/>
      <c r="AN467" s="429"/>
      <c r="AO467" s="429"/>
      <c r="AP467" s="429"/>
      <c r="AQ467" s="429"/>
      <c r="AR467" s="429"/>
      <c r="AS467" s="429"/>
      <c r="AT467" s="429"/>
      <c r="AU467" s="429"/>
      <c r="AV467" s="429"/>
      <c r="AW467" s="429"/>
      <c r="AX467" s="429"/>
      <c r="AY467" s="429"/>
      <c r="AZ467" s="429"/>
      <c r="BA467" s="429"/>
      <c r="BB467" s="429"/>
      <c r="BC467" s="429"/>
      <c r="BD467" s="429"/>
      <c r="BE467" s="429"/>
      <c r="BF467" s="429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</row>
    <row r="468" spans="1:115" s="55" customFormat="1" ht="46.5" customHeight="1">
      <c r="A468" s="683">
        <v>47</v>
      </c>
      <c r="B468" s="26"/>
      <c r="C468" s="457" t="s">
        <v>2384</v>
      </c>
      <c r="D468" s="667" t="s">
        <v>2385</v>
      </c>
      <c r="E468" s="685" t="s">
        <v>2386</v>
      </c>
      <c r="F468" s="685" t="s">
        <v>2387</v>
      </c>
      <c r="G468" s="458" t="s">
        <v>2388</v>
      </c>
      <c r="H468" s="458">
        <v>900</v>
      </c>
      <c r="I468" s="683" t="s">
        <v>3068</v>
      </c>
      <c r="J468" s="20"/>
      <c r="K468" s="20"/>
      <c r="L468" s="262" t="s">
        <v>3065</v>
      </c>
      <c r="M468" s="21" t="s">
        <v>2377</v>
      </c>
      <c r="N468" s="425"/>
      <c r="O468" s="429"/>
      <c r="P468" s="429"/>
      <c r="Q468" s="429"/>
      <c r="R468" s="429"/>
      <c r="S468" s="429"/>
      <c r="T468" s="429"/>
      <c r="U468" s="429"/>
      <c r="V468" s="429"/>
      <c r="W468" s="429"/>
      <c r="X468" s="429"/>
      <c r="Y468" s="429"/>
      <c r="Z468" s="429"/>
      <c r="AA468" s="429"/>
      <c r="AB468" s="429"/>
      <c r="AC468" s="429"/>
      <c r="AD468" s="429"/>
      <c r="AE468" s="429"/>
      <c r="AF468" s="429"/>
      <c r="AG468" s="429"/>
      <c r="AH468" s="429"/>
      <c r="AI468" s="429"/>
      <c r="AJ468" s="429"/>
      <c r="AK468" s="429"/>
      <c r="AL468" s="429"/>
      <c r="AM468" s="429"/>
      <c r="AN468" s="429"/>
      <c r="AO468" s="429"/>
      <c r="AP468" s="429"/>
      <c r="AQ468" s="429"/>
      <c r="AR468" s="429"/>
      <c r="AS468" s="429"/>
      <c r="AT468" s="429"/>
      <c r="AU468" s="429"/>
      <c r="AV468" s="429"/>
      <c r="AW468" s="429"/>
      <c r="AX468" s="429"/>
      <c r="AY468" s="429"/>
      <c r="AZ468" s="429"/>
      <c r="BA468" s="429"/>
      <c r="BB468" s="429"/>
      <c r="BC468" s="429"/>
      <c r="BD468" s="429"/>
      <c r="BE468" s="429"/>
      <c r="BF468" s="429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</row>
    <row r="469" spans="1:115" s="55" customFormat="1" ht="46.5" customHeight="1">
      <c r="A469" s="684"/>
      <c r="B469" s="26"/>
      <c r="C469" s="32" t="s">
        <v>2389</v>
      </c>
      <c r="D469" s="668"/>
      <c r="E469" s="686"/>
      <c r="F469" s="686"/>
      <c r="G469" s="458" t="s">
        <v>2388</v>
      </c>
      <c r="H469" s="458">
        <v>900</v>
      </c>
      <c r="I469" s="684"/>
      <c r="J469" s="20"/>
      <c r="K469" s="20"/>
      <c r="L469" s="262" t="s">
        <v>3065</v>
      </c>
      <c r="M469" s="21" t="s">
        <v>2383</v>
      </c>
      <c r="N469" s="425"/>
      <c r="O469" s="429"/>
      <c r="P469" s="429"/>
      <c r="Q469" s="429"/>
      <c r="R469" s="429"/>
      <c r="S469" s="429"/>
      <c r="T469" s="429"/>
      <c r="U469" s="429"/>
      <c r="V469" s="429"/>
      <c r="W469" s="429"/>
      <c r="X469" s="429"/>
      <c r="Y469" s="429"/>
      <c r="Z469" s="429"/>
      <c r="AA469" s="429"/>
      <c r="AB469" s="429"/>
      <c r="AC469" s="429"/>
      <c r="AD469" s="429"/>
      <c r="AE469" s="429"/>
      <c r="AF469" s="429"/>
      <c r="AG469" s="429"/>
      <c r="AH469" s="429"/>
      <c r="AI469" s="429"/>
      <c r="AJ469" s="429"/>
      <c r="AK469" s="429"/>
      <c r="AL469" s="429"/>
      <c r="AM469" s="429"/>
      <c r="AN469" s="429"/>
      <c r="AO469" s="429"/>
      <c r="AP469" s="429"/>
      <c r="AQ469" s="429"/>
      <c r="AR469" s="429"/>
      <c r="AS469" s="429"/>
      <c r="AT469" s="429"/>
      <c r="AU469" s="429"/>
      <c r="AV469" s="429"/>
      <c r="AW469" s="429"/>
      <c r="AX469" s="429"/>
      <c r="AY469" s="429"/>
      <c r="AZ469" s="429"/>
      <c r="BA469" s="429"/>
      <c r="BB469" s="429"/>
      <c r="BC469" s="429"/>
      <c r="BD469" s="429"/>
      <c r="BE469" s="429"/>
      <c r="BF469" s="429"/>
      <c r="BG469" s="429"/>
      <c r="BH469" s="429"/>
      <c r="BI469" s="429"/>
      <c r="BJ469" s="429"/>
      <c r="BK469" s="429"/>
      <c r="BL469" s="429"/>
      <c r="BM469" s="429"/>
      <c r="BN469" s="429"/>
      <c r="BO469" s="429"/>
      <c r="BP469" s="429"/>
      <c r="BQ469" s="429"/>
      <c r="BR469" s="429"/>
      <c r="BS469" s="429"/>
      <c r="BT469" s="429"/>
      <c r="BU469" s="429"/>
      <c r="BV469" s="429"/>
      <c r="BW469" s="429"/>
      <c r="BX469" s="429"/>
      <c r="BY469" s="429"/>
      <c r="BZ469" s="429"/>
      <c r="CA469" s="429"/>
      <c r="CB469" s="429"/>
      <c r="CC469" s="429"/>
      <c r="CD469" s="429"/>
      <c r="CE469" s="429"/>
      <c r="CF469" s="429"/>
      <c r="CG469" s="429"/>
      <c r="CH469" s="429"/>
      <c r="CI469" s="429"/>
      <c r="CJ469" s="429"/>
      <c r="CK469" s="429"/>
      <c r="CL469" s="429"/>
      <c r="CM469" s="429"/>
      <c r="CN469" s="429"/>
      <c r="CO469" s="429"/>
      <c r="CP469" s="429"/>
      <c r="CQ469" s="429"/>
      <c r="CR469" s="429"/>
      <c r="CS469" s="429"/>
      <c r="CT469" s="429"/>
      <c r="CU469" s="429"/>
      <c r="CV469" s="429"/>
      <c r="CW469" s="429"/>
      <c r="CX469" s="429"/>
      <c r="CY469" s="429"/>
      <c r="CZ469" s="429"/>
      <c r="DA469" s="429"/>
      <c r="DB469" s="429"/>
      <c r="DC469" s="429"/>
      <c r="DD469" s="429"/>
      <c r="DE469" s="429"/>
      <c r="DF469" s="429"/>
      <c r="DG469" s="429"/>
      <c r="DH469" s="429"/>
      <c r="DI469" s="429"/>
      <c r="DJ469" s="429"/>
      <c r="DK469" s="429"/>
    </row>
    <row r="470" spans="1:115" s="55" customFormat="1" ht="46.5" customHeight="1">
      <c r="A470" s="671">
        <v>48</v>
      </c>
      <c r="B470" s="80"/>
      <c r="C470" s="461" t="s">
        <v>2391</v>
      </c>
      <c r="D470" s="673" t="s">
        <v>2392</v>
      </c>
      <c r="E470" s="675" t="s">
        <v>2393</v>
      </c>
      <c r="F470" s="677" t="s">
        <v>2394</v>
      </c>
      <c r="G470" s="462" t="s">
        <v>2252</v>
      </c>
      <c r="H470" s="462">
        <v>14245</v>
      </c>
      <c r="I470" s="671" t="s">
        <v>3068</v>
      </c>
      <c r="J470" s="26"/>
      <c r="K470" s="26"/>
      <c r="L470" s="692" t="s">
        <v>3064</v>
      </c>
      <c r="M470" s="667" t="s">
        <v>2390</v>
      </c>
      <c r="N470" s="431"/>
      <c r="O470" s="429"/>
      <c r="P470" s="429"/>
      <c r="Q470" s="429"/>
      <c r="R470" s="429"/>
      <c r="S470" s="429"/>
      <c r="T470" s="429"/>
      <c r="U470" s="429"/>
      <c r="V470" s="429"/>
      <c r="W470" s="429"/>
      <c r="X470" s="429"/>
      <c r="Y470" s="429"/>
      <c r="Z470" s="429"/>
      <c r="AA470" s="429"/>
      <c r="AB470" s="429"/>
      <c r="AC470" s="429"/>
      <c r="AD470" s="429"/>
      <c r="AE470" s="429"/>
      <c r="AF470" s="429"/>
      <c r="AG470" s="429"/>
      <c r="AH470" s="429"/>
      <c r="AI470" s="429"/>
      <c r="AJ470" s="429"/>
      <c r="AK470" s="429"/>
      <c r="AL470" s="429"/>
      <c r="AM470" s="429"/>
      <c r="AN470" s="429"/>
      <c r="AO470" s="429"/>
      <c r="AP470" s="429"/>
      <c r="AQ470" s="429"/>
      <c r="AR470" s="429"/>
      <c r="AS470" s="429"/>
      <c r="AT470" s="429"/>
      <c r="AU470" s="429"/>
      <c r="AV470" s="429"/>
      <c r="AW470" s="429"/>
      <c r="AX470" s="429"/>
      <c r="AY470" s="429"/>
      <c r="AZ470" s="429"/>
      <c r="BA470" s="429"/>
      <c r="BB470" s="429"/>
      <c r="BC470" s="429"/>
      <c r="BD470" s="429"/>
      <c r="BE470" s="429"/>
      <c r="BF470" s="429"/>
      <c r="BG470" s="429"/>
      <c r="BH470" s="429"/>
      <c r="BI470" s="429"/>
      <c r="BJ470" s="429"/>
      <c r="BK470" s="429"/>
      <c r="BL470" s="429"/>
      <c r="BM470" s="429"/>
      <c r="BN470" s="429"/>
      <c r="BO470" s="429"/>
      <c r="BP470" s="429"/>
      <c r="BQ470" s="429"/>
      <c r="BR470" s="429"/>
      <c r="BS470" s="429"/>
      <c r="BT470" s="429"/>
      <c r="BU470" s="429"/>
      <c r="BV470" s="429"/>
      <c r="BW470" s="429"/>
      <c r="BX470" s="429"/>
      <c r="BY470" s="429"/>
      <c r="BZ470" s="429"/>
      <c r="CA470" s="429"/>
      <c r="CB470" s="429"/>
      <c r="CC470" s="429"/>
      <c r="CD470" s="429"/>
      <c r="CE470" s="429"/>
      <c r="CF470" s="429"/>
      <c r="CG470" s="429"/>
      <c r="CH470" s="429"/>
      <c r="CI470" s="429"/>
      <c r="CJ470" s="429"/>
      <c r="CK470" s="429"/>
      <c r="CL470" s="429"/>
      <c r="CM470" s="429"/>
      <c r="CN470" s="429"/>
      <c r="CO470" s="429"/>
      <c r="CP470" s="429"/>
      <c r="CQ470" s="429"/>
      <c r="CR470" s="429"/>
      <c r="CS470" s="429"/>
      <c r="CT470" s="429"/>
      <c r="CU470" s="429"/>
      <c r="CV470" s="429"/>
      <c r="CW470" s="429"/>
      <c r="CX470" s="429"/>
      <c r="CY470" s="429"/>
      <c r="CZ470" s="429"/>
      <c r="DA470" s="429"/>
      <c r="DB470" s="429"/>
      <c r="DC470" s="429"/>
      <c r="DD470" s="429"/>
      <c r="DE470" s="429"/>
      <c r="DF470" s="429"/>
      <c r="DG470" s="429"/>
      <c r="DH470" s="429"/>
      <c r="DI470" s="429"/>
      <c r="DJ470" s="429"/>
      <c r="DK470" s="429"/>
    </row>
    <row r="471" spans="1:115" s="55" customFormat="1" ht="46.5" customHeight="1">
      <c r="A471" s="672"/>
      <c r="B471" s="20"/>
      <c r="C471" s="21" t="s">
        <v>2396</v>
      </c>
      <c r="D471" s="674"/>
      <c r="E471" s="676"/>
      <c r="F471" s="678"/>
      <c r="G471" s="456" t="s">
        <v>2395</v>
      </c>
      <c r="H471" s="456">
        <v>14445</v>
      </c>
      <c r="I471" s="672"/>
      <c r="J471" s="26"/>
      <c r="K471" s="26"/>
      <c r="L471" s="693"/>
      <c r="M471" s="668"/>
      <c r="N471" s="425"/>
      <c r="O471" s="429"/>
      <c r="P471" s="429"/>
      <c r="Q471" s="429"/>
      <c r="R471" s="429"/>
      <c r="S471" s="429"/>
      <c r="T471" s="429"/>
      <c r="U471" s="429"/>
      <c r="V471" s="429"/>
      <c r="W471" s="429"/>
      <c r="X471" s="429"/>
      <c r="Y471" s="429"/>
      <c r="Z471" s="429"/>
      <c r="AA471" s="429"/>
      <c r="AB471" s="429"/>
      <c r="AC471" s="429"/>
      <c r="AD471" s="429"/>
      <c r="AE471" s="429"/>
      <c r="AF471" s="429"/>
      <c r="AG471" s="429"/>
      <c r="AH471" s="429"/>
      <c r="AI471" s="429"/>
      <c r="AJ471" s="429"/>
      <c r="AK471" s="429"/>
      <c r="AL471" s="429"/>
      <c r="AM471" s="429"/>
      <c r="AN471" s="429"/>
      <c r="AO471" s="429"/>
      <c r="AP471" s="429"/>
      <c r="AQ471" s="429"/>
      <c r="AR471" s="429"/>
      <c r="AS471" s="429"/>
      <c r="AT471" s="429"/>
      <c r="AU471" s="429"/>
      <c r="AV471" s="429"/>
      <c r="AW471" s="429"/>
      <c r="AX471" s="429"/>
      <c r="AY471" s="429"/>
      <c r="AZ471" s="429"/>
      <c r="BA471" s="429"/>
      <c r="BB471" s="429"/>
      <c r="BC471" s="429"/>
      <c r="BD471" s="429"/>
      <c r="BE471" s="429"/>
      <c r="BF471" s="429"/>
      <c r="BG471" s="429"/>
      <c r="BH471" s="429"/>
      <c r="BI471" s="429"/>
      <c r="BJ471" s="429"/>
      <c r="BK471" s="429"/>
      <c r="BL471" s="429"/>
      <c r="BM471" s="429"/>
      <c r="BN471" s="429"/>
      <c r="BO471" s="429"/>
      <c r="BP471" s="429"/>
      <c r="BQ471" s="429"/>
      <c r="BR471" s="429"/>
      <c r="BS471" s="429"/>
      <c r="BT471" s="429"/>
      <c r="BU471" s="429"/>
      <c r="BV471" s="429"/>
      <c r="BW471" s="429"/>
      <c r="BX471" s="429"/>
      <c r="BY471" s="429"/>
      <c r="BZ471" s="429"/>
      <c r="CA471" s="429"/>
      <c r="CB471" s="429"/>
      <c r="CC471" s="429"/>
      <c r="CD471" s="429"/>
      <c r="CE471" s="429"/>
      <c r="CF471" s="429"/>
      <c r="CG471" s="429"/>
      <c r="CH471" s="429"/>
      <c r="CI471" s="429"/>
      <c r="CJ471" s="429"/>
      <c r="CK471" s="429"/>
      <c r="CL471" s="429"/>
      <c r="CM471" s="429"/>
      <c r="CN471" s="429"/>
      <c r="CO471" s="429"/>
      <c r="CP471" s="429"/>
      <c r="CQ471" s="429"/>
      <c r="CR471" s="429"/>
      <c r="CS471" s="429"/>
      <c r="CT471" s="429"/>
      <c r="CU471" s="429"/>
      <c r="CV471" s="429"/>
      <c r="CW471" s="429"/>
      <c r="CX471" s="429"/>
      <c r="CY471" s="429"/>
      <c r="CZ471" s="429"/>
      <c r="DA471" s="429"/>
      <c r="DB471" s="429"/>
      <c r="DC471" s="429"/>
      <c r="DD471" s="429"/>
      <c r="DE471" s="429"/>
      <c r="DF471" s="429"/>
      <c r="DG471" s="429"/>
      <c r="DH471" s="429"/>
      <c r="DI471" s="429"/>
      <c r="DJ471" s="429"/>
      <c r="DK471" s="429"/>
    </row>
    <row r="472" spans="1:115" s="44" customFormat="1" ht="46.5" customHeight="1">
      <c r="A472" s="20">
        <v>49</v>
      </c>
      <c r="B472" s="20"/>
      <c r="C472" s="454" t="s">
        <v>3599</v>
      </c>
      <c r="D472" s="21" t="s">
        <v>2398</v>
      </c>
      <c r="E472" s="459" t="s">
        <v>2399</v>
      </c>
      <c r="F472" s="459" t="s">
        <v>2400</v>
      </c>
      <c r="G472" s="456" t="s">
        <v>3687</v>
      </c>
      <c r="H472" s="456">
        <v>5000</v>
      </c>
      <c r="I472" s="20" t="s">
        <v>3068</v>
      </c>
      <c r="J472" s="80"/>
      <c r="K472" s="80"/>
      <c r="L472" s="669" t="s">
        <v>3065</v>
      </c>
      <c r="M472" s="670" t="s">
        <v>2397</v>
      </c>
      <c r="N472" s="425"/>
      <c r="O472" s="429"/>
      <c r="P472" s="429"/>
      <c r="Q472" s="429"/>
      <c r="R472" s="429"/>
      <c r="S472" s="429"/>
      <c r="T472" s="429"/>
      <c r="U472" s="429"/>
      <c r="V472" s="429"/>
      <c r="W472" s="429"/>
      <c r="X472" s="429"/>
      <c r="Y472" s="429"/>
      <c r="Z472" s="429"/>
      <c r="AA472" s="429"/>
      <c r="AB472" s="429"/>
      <c r="AC472" s="429"/>
      <c r="AD472" s="429"/>
      <c r="AE472" s="429"/>
      <c r="AF472" s="429"/>
      <c r="AG472" s="429"/>
      <c r="AH472" s="429"/>
      <c r="AI472" s="429"/>
      <c r="AJ472" s="429"/>
      <c r="AK472" s="429"/>
      <c r="AL472" s="429"/>
      <c r="AM472" s="429"/>
      <c r="AN472" s="429"/>
      <c r="AO472" s="429"/>
      <c r="AP472" s="429"/>
      <c r="AQ472" s="429"/>
      <c r="AR472" s="429"/>
      <c r="AS472" s="429"/>
      <c r="AT472" s="429"/>
      <c r="AU472" s="429"/>
      <c r="AV472" s="429"/>
      <c r="AW472" s="429"/>
      <c r="AX472" s="429"/>
      <c r="AY472" s="429"/>
      <c r="AZ472" s="429"/>
      <c r="BA472" s="429"/>
      <c r="BB472" s="429"/>
      <c r="BC472" s="429"/>
      <c r="BD472" s="429"/>
      <c r="BE472" s="429"/>
      <c r="BF472" s="429"/>
      <c r="BG472" s="429"/>
      <c r="BH472" s="429"/>
      <c r="BI472" s="429"/>
      <c r="BJ472" s="429"/>
      <c r="BK472" s="429"/>
      <c r="BL472" s="429"/>
      <c r="BM472" s="429"/>
      <c r="BN472" s="429"/>
      <c r="BO472" s="429"/>
      <c r="BP472" s="429"/>
      <c r="BQ472" s="429"/>
      <c r="BR472" s="429"/>
      <c r="BS472" s="429"/>
      <c r="BT472" s="429"/>
      <c r="BU472" s="429"/>
      <c r="BV472" s="429"/>
      <c r="BW472" s="429"/>
      <c r="BX472" s="429"/>
      <c r="BY472" s="429"/>
      <c r="BZ472" s="429"/>
      <c r="CA472" s="429"/>
      <c r="CB472" s="429"/>
      <c r="CC472" s="429"/>
      <c r="CD472" s="429"/>
      <c r="CE472" s="429"/>
      <c r="CF472" s="429"/>
      <c r="CG472" s="429"/>
      <c r="CH472" s="429"/>
      <c r="CI472" s="429"/>
      <c r="CJ472" s="429"/>
      <c r="CK472" s="429"/>
      <c r="CL472" s="429"/>
      <c r="CM472" s="429"/>
      <c r="CN472" s="429"/>
      <c r="CO472" s="429"/>
      <c r="CP472" s="429"/>
      <c r="CQ472" s="429"/>
      <c r="CR472" s="429"/>
      <c r="CS472" s="429"/>
      <c r="CT472" s="429"/>
      <c r="CU472" s="429"/>
      <c r="CV472" s="429"/>
      <c r="CW472" s="429"/>
      <c r="CX472" s="429"/>
      <c r="CY472" s="429"/>
      <c r="CZ472" s="429"/>
      <c r="DA472" s="429"/>
      <c r="DB472" s="429"/>
      <c r="DC472" s="429"/>
      <c r="DD472" s="429"/>
      <c r="DE472" s="429"/>
      <c r="DF472" s="429"/>
      <c r="DG472" s="429"/>
      <c r="DH472" s="429"/>
      <c r="DI472" s="429"/>
      <c r="DJ472" s="429"/>
      <c r="DK472" s="429"/>
    </row>
    <row r="473" spans="1:115" s="44" customFormat="1" ht="46.5" customHeight="1">
      <c r="A473" s="20">
        <v>50</v>
      </c>
      <c r="B473" s="20"/>
      <c r="C473" s="454" t="s">
        <v>2404</v>
      </c>
      <c r="D473" s="21" t="s">
        <v>2403</v>
      </c>
      <c r="E473" s="459" t="s">
        <v>2399</v>
      </c>
      <c r="F473" s="459" t="s">
        <v>2405</v>
      </c>
      <c r="G473" s="456" t="s">
        <v>2406</v>
      </c>
      <c r="H473" s="456">
        <v>4990</v>
      </c>
      <c r="I473" s="20" t="s">
        <v>3068</v>
      </c>
      <c r="J473" s="20"/>
      <c r="K473" s="20"/>
      <c r="L473" s="669"/>
      <c r="M473" s="670"/>
      <c r="N473" s="425"/>
      <c r="O473" s="429"/>
      <c r="P473" s="429"/>
      <c r="Q473" s="429"/>
      <c r="R473" s="429"/>
      <c r="S473" s="429"/>
      <c r="T473" s="429"/>
      <c r="U473" s="429"/>
      <c r="V473" s="429"/>
      <c r="W473" s="429"/>
      <c r="X473" s="429"/>
      <c r="Y473" s="429"/>
      <c r="Z473" s="429"/>
      <c r="AA473" s="429"/>
      <c r="AB473" s="429"/>
      <c r="AC473" s="429"/>
      <c r="AD473" s="429"/>
      <c r="AE473" s="429"/>
      <c r="AF473" s="429"/>
      <c r="AG473" s="429"/>
      <c r="AH473" s="429"/>
      <c r="AI473" s="429"/>
      <c r="AJ473" s="429"/>
      <c r="AK473" s="429"/>
      <c r="AL473" s="429"/>
      <c r="AM473" s="429"/>
      <c r="AN473" s="429"/>
      <c r="AO473" s="429"/>
      <c r="AP473" s="429"/>
      <c r="AQ473" s="429"/>
      <c r="AR473" s="429"/>
      <c r="AS473" s="429"/>
      <c r="AT473" s="429"/>
      <c r="AU473" s="429"/>
      <c r="AV473" s="429"/>
      <c r="AW473" s="429"/>
      <c r="AX473" s="429"/>
      <c r="AY473" s="429"/>
      <c r="AZ473" s="429"/>
      <c r="BA473" s="429"/>
      <c r="BB473" s="429"/>
      <c r="BC473" s="429"/>
      <c r="BD473" s="429"/>
      <c r="BE473" s="429"/>
      <c r="BF473" s="429"/>
      <c r="BG473" s="429"/>
      <c r="BH473" s="429"/>
      <c r="BI473" s="429"/>
      <c r="BJ473" s="429"/>
      <c r="BK473" s="429"/>
      <c r="BL473" s="429"/>
      <c r="BM473" s="429"/>
      <c r="BN473" s="429"/>
      <c r="BO473" s="429"/>
      <c r="BP473" s="429"/>
      <c r="BQ473" s="429"/>
      <c r="BR473" s="429"/>
      <c r="BS473" s="429"/>
      <c r="BT473" s="429"/>
      <c r="BU473" s="429"/>
      <c r="BV473" s="429"/>
      <c r="BW473" s="429"/>
      <c r="BX473" s="429"/>
      <c r="BY473" s="429"/>
      <c r="BZ473" s="429"/>
      <c r="CA473" s="429"/>
      <c r="CB473" s="429"/>
      <c r="CC473" s="429"/>
      <c r="CD473" s="429"/>
      <c r="CE473" s="429"/>
      <c r="CF473" s="429"/>
      <c r="CG473" s="429"/>
      <c r="CH473" s="429"/>
      <c r="CI473" s="429"/>
      <c r="CJ473" s="429"/>
      <c r="CK473" s="429"/>
      <c r="CL473" s="429"/>
      <c r="CM473" s="429"/>
      <c r="CN473" s="429"/>
      <c r="CO473" s="429"/>
      <c r="CP473" s="429"/>
      <c r="CQ473" s="429"/>
      <c r="CR473" s="429"/>
      <c r="CS473" s="429"/>
      <c r="CT473" s="429"/>
      <c r="CU473" s="429"/>
      <c r="CV473" s="429"/>
      <c r="CW473" s="429"/>
      <c r="CX473" s="429"/>
      <c r="CY473" s="429"/>
      <c r="CZ473" s="429"/>
      <c r="DA473" s="429"/>
      <c r="DB473" s="429"/>
      <c r="DC473" s="429"/>
      <c r="DD473" s="429"/>
      <c r="DE473" s="429"/>
      <c r="DF473" s="429"/>
      <c r="DG473" s="429"/>
      <c r="DH473" s="429"/>
      <c r="DI473" s="429"/>
      <c r="DJ473" s="429"/>
      <c r="DK473" s="429"/>
    </row>
    <row r="474" spans="1:115" s="44" customFormat="1" ht="46.5" customHeight="1">
      <c r="A474" s="20">
        <v>51</v>
      </c>
      <c r="B474" s="20"/>
      <c r="C474" s="454" t="s">
        <v>2408</v>
      </c>
      <c r="D474" s="21" t="s">
        <v>2403</v>
      </c>
      <c r="E474" s="459" t="s">
        <v>2399</v>
      </c>
      <c r="F474" s="459" t="s">
        <v>2409</v>
      </c>
      <c r="G474" s="456" t="s">
        <v>2406</v>
      </c>
      <c r="H474" s="456">
        <v>4990</v>
      </c>
      <c r="I474" s="20" t="s">
        <v>3068</v>
      </c>
      <c r="J474" s="20"/>
      <c r="K474" s="20"/>
      <c r="L474" s="262" t="s">
        <v>2401</v>
      </c>
      <c r="M474" s="21" t="s">
        <v>2402</v>
      </c>
      <c r="N474" s="425"/>
      <c r="O474" s="429"/>
      <c r="P474" s="429"/>
      <c r="Q474" s="429"/>
      <c r="R474" s="429"/>
      <c r="S474" s="429"/>
      <c r="T474" s="429"/>
      <c r="U474" s="429"/>
      <c r="V474" s="429"/>
      <c r="W474" s="429"/>
      <c r="X474" s="429"/>
      <c r="Y474" s="429"/>
      <c r="Z474" s="429"/>
      <c r="AA474" s="429"/>
      <c r="AB474" s="429"/>
      <c r="AC474" s="429"/>
      <c r="AD474" s="429"/>
      <c r="AE474" s="429"/>
      <c r="AF474" s="429"/>
      <c r="AG474" s="429"/>
      <c r="AH474" s="429"/>
      <c r="AI474" s="429"/>
      <c r="AJ474" s="429"/>
      <c r="AK474" s="429"/>
      <c r="AL474" s="429"/>
      <c r="AM474" s="429"/>
      <c r="AN474" s="429"/>
      <c r="AO474" s="429"/>
      <c r="AP474" s="429"/>
      <c r="AQ474" s="429"/>
      <c r="AR474" s="429"/>
      <c r="AS474" s="429"/>
      <c r="AT474" s="429"/>
      <c r="AU474" s="429"/>
      <c r="AV474" s="429"/>
      <c r="AW474" s="429"/>
      <c r="AX474" s="429"/>
      <c r="AY474" s="429"/>
      <c r="AZ474" s="429"/>
      <c r="BA474" s="429"/>
      <c r="BB474" s="429"/>
      <c r="BC474" s="429"/>
      <c r="BD474" s="429"/>
      <c r="BE474" s="429"/>
      <c r="BF474" s="429"/>
      <c r="BG474" s="429"/>
      <c r="BH474" s="429"/>
      <c r="BI474" s="429"/>
      <c r="BJ474" s="429"/>
      <c r="BK474" s="429"/>
      <c r="BL474" s="429"/>
      <c r="BM474" s="429"/>
      <c r="BN474" s="429"/>
      <c r="BO474" s="429"/>
      <c r="BP474" s="429"/>
      <c r="BQ474" s="429"/>
      <c r="BR474" s="429"/>
      <c r="BS474" s="429"/>
      <c r="BT474" s="429"/>
      <c r="BU474" s="429"/>
      <c r="BV474" s="429"/>
      <c r="BW474" s="429"/>
      <c r="BX474" s="429"/>
      <c r="BY474" s="429"/>
      <c r="BZ474" s="429"/>
      <c r="CA474" s="429"/>
      <c r="CB474" s="429"/>
      <c r="CC474" s="429"/>
      <c r="CD474" s="429"/>
      <c r="CE474" s="429"/>
      <c r="CF474" s="429"/>
      <c r="CG474" s="429"/>
      <c r="CH474" s="429"/>
      <c r="CI474" s="429"/>
      <c r="CJ474" s="429"/>
      <c r="CK474" s="429"/>
      <c r="CL474" s="429"/>
      <c r="CM474" s="429"/>
      <c r="CN474" s="429"/>
      <c r="CO474" s="429"/>
      <c r="CP474" s="429"/>
      <c r="CQ474" s="429"/>
      <c r="CR474" s="429"/>
      <c r="CS474" s="429"/>
      <c r="CT474" s="429"/>
      <c r="CU474" s="429"/>
      <c r="CV474" s="429"/>
      <c r="CW474" s="429"/>
      <c r="CX474" s="429"/>
      <c r="CY474" s="429"/>
      <c r="CZ474" s="429"/>
      <c r="DA474" s="429"/>
      <c r="DB474" s="429"/>
      <c r="DC474" s="429"/>
      <c r="DD474" s="429"/>
      <c r="DE474" s="429"/>
      <c r="DF474" s="429"/>
      <c r="DG474" s="429"/>
      <c r="DH474" s="429"/>
      <c r="DI474" s="429"/>
      <c r="DJ474" s="429"/>
      <c r="DK474" s="429"/>
    </row>
    <row r="475" spans="1:115" s="55" customFormat="1" ht="46.5" customHeight="1">
      <c r="A475" s="20">
        <v>52</v>
      </c>
      <c r="B475" s="20"/>
      <c r="C475" s="454" t="s">
        <v>2411</v>
      </c>
      <c r="D475" s="21" t="s">
        <v>1596</v>
      </c>
      <c r="E475" s="459" t="s">
        <v>2399</v>
      </c>
      <c r="F475" s="459" t="s">
        <v>2441</v>
      </c>
      <c r="G475" s="456" t="s">
        <v>2406</v>
      </c>
      <c r="H475" s="456">
        <v>4990</v>
      </c>
      <c r="I475" s="20" t="s">
        <v>3068</v>
      </c>
      <c r="J475" s="20"/>
      <c r="K475" s="20"/>
      <c r="L475" s="262" t="s">
        <v>3065</v>
      </c>
      <c r="M475" s="21" t="s">
        <v>2407</v>
      </c>
      <c r="N475" s="425"/>
      <c r="O475" s="429"/>
      <c r="P475" s="429"/>
      <c r="Q475" s="429"/>
      <c r="R475" s="429"/>
      <c r="S475" s="429"/>
      <c r="T475" s="429"/>
      <c r="U475" s="429"/>
      <c r="V475" s="429"/>
      <c r="W475" s="429"/>
      <c r="X475" s="429"/>
      <c r="Y475" s="429"/>
      <c r="Z475" s="429"/>
      <c r="AA475" s="429"/>
      <c r="AB475" s="429"/>
      <c r="AC475" s="429"/>
      <c r="AD475" s="429"/>
      <c r="AE475" s="429"/>
      <c r="AF475" s="429"/>
      <c r="AG475" s="429"/>
      <c r="AH475" s="429"/>
      <c r="AI475" s="429"/>
      <c r="AJ475" s="429"/>
      <c r="AK475" s="429"/>
      <c r="AL475" s="429"/>
      <c r="AM475" s="429"/>
      <c r="AN475" s="429"/>
      <c r="AO475" s="429"/>
      <c r="AP475" s="429"/>
      <c r="AQ475" s="429"/>
      <c r="AR475" s="429"/>
      <c r="AS475" s="429"/>
      <c r="AT475" s="429"/>
      <c r="AU475" s="429"/>
      <c r="AV475" s="429"/>
      <c r="AW475" s="429"/>
      <c r="AX475" s="429"/>
      <c r="AY475" s="429"/>
      <c r="AZ475" s="429"/>
      <c r="BA475" s="429"/>
      <c r="BB475" s="429"/>
      <c r="BC475" s="429"/>
      <c r="BD475" s="429"/>
      <c r="BE475" s="429"/>
      <c r="BF475" s="429"/>
      <c r="BG475" s="429"/>
      <c r="BH475" s="429"/>
      <c r="BI475" s="429"/>
      <c r="BJ475" s="429"/>
      <c r="BK475" s="429"/>
      <c r="BL475" s="429"/>
      <c r="BM475" s="429"/>
      <c r="BN475" s="429"/>
      <c r="BO475" s="429"/>
      <c r="BP475" s="429"/>
      <c r="BQ475" s="429"/>
      <c r="BR475" s="429"/>
      <c r="BS475" s="429"/>
      <c r="BT475" s="429"/>
      <c r="BU475" s="429"/>
      <c r="BV475" s="429"/>
      <c r="BW475" s="429"/>
      <c r="BX475" s="429"/>
      <c r="BY475" s="429"/>
      <c r="BZ475" s="429"/>
      <c r="CA475" s="429"/>
      <c r="CB475" s="429"/>
      <c r="CC475" s="429"/>
      <c r="CD475" s="429"/>
      <c r="CE475" s="429"/>
      <c r="CF475" s="429"/>
      <c r="CG475" s="429"/>
      <c r="CH475" s="429"/>
      <c r="CI475" s="429"/>
      <c r="CJ475" s="429"/>
      <c r="CK475" s="429"/>
      <c r="CL475" s="429"/>
      <c r="CM475" s="429"/>
      <c r="CN475" s="429"/>
      <c r="CO475" s="429"/>
      <c r="CP475" s="429"/>
      <c r="CQ475" s="429"/>
      <c r="CR475" s="429"/>
      <c r="CS475" s="429"/>
      <c r="CT475" s="429"/>
      <c r="CU475" s="429"/>
      <c r="CV475" s="429"/>
      <c r="CW475" s="429"/>
      <c r="CX475" s="429"/>
      <c r="CY475" s="429"/>
      <c r="CZ475" s="429"/>
      <c r="DA475" s="429"/>
      <c r="DB475" s="429"/>
      <c r="DC475" s="429"/>
      <c r="DD475" s="429"/>
      <c r="DE475" s="429"/>
      <c r="DF475" s="429"/>
      <c r="DG475" s="429"/>
      <c r="DH475" s="429"/>
      <c r="DI475" s="429"/>
      <c r="DJ475" s="429"/>
      <c r="DK475" s="429"/>
    </row>
    <row r="476" spans="1:115" s="55" customFormat="1" ht="46.5" customHeight="1">
      <c r="A476" s="20">
        <v>53</v>
      </c>
      <c r="B476" s="20"/>
      <c r="C476" s="454" t="s">
        <v>2413</v>
      </c>
      <c r="D476" s="21" t="s">
        <v>1596</v>
      </c>
      <c r="E476" s="459" t="s">
        <v>2414</v>
      </c>
      <c r="F476" s="459" t="s">
        <v>2415</v>
      </c>
      <c r="G476" s="456" t="s">
        <v>2416</v>
      </c>
      <c r="H476" s="456">
        <v>5400</v>
      </c>
      <c r="I476" s="20" t="s">
        <v>3068</v>
      </c>
      <c r="J476" s="20"/>
      <c r="K476" s="20"/>
      <c r="L476" s="262" t="s">
        <v>1418</v>
      </c>
      <c r="M476" s="21" t="s">
        <v>2410</v>
      </c>
      <c r="N476" s="425"/>
      <c r="O476" s="429"/>
      <c r="P476" s="429"/>
      <c r="Q476" s="429"/>
      <c r="R476" s="429"/>
      <c r="S476" s="429"/>
      <c r="T476" s="429"/>
      <c r="U476" s="429"/>
      <c r="V476" s="429"/>
      <c r="W476" s="429"/>
      <c r="X476" s="429"/>
      <c r="Y476" s="429"/>
      <c r="Z476" s="429"/>
      <c r="AA476" s="429"/>
      <c r="AB476" s="429"/>
      <c r="AC476" s="429"/>
      <c r="AD476" s="429"/>
      <c r="AE476" s="429"/>
      <c r="AF476" s="429"/>
      <c r="AG476" s="429"/>
      <c r="AH476" s="429"/>
      <c r="AI476" s="429"/>
      <c r="AJ476" s="429"/>
      <c r="AK476" s="429"/>
      <c r="AL476" s="429"/>
      <c r="AM476" s="429"/>
      <c r="AN476" s="429"/>
      <c r="AO476" s="429"/>
      <c r="AP476" s="429"/>
      <c r="AQ476" s="429"/>
      <c r="AR476" s="429"/>
      <c r="AS476" s="429"/>
      <c r="AT476" s="429"/>
      <c r="AU476" s="429"/>
      <c r="AV476" s="429"/>
      <c r="AW476" s="429"/>
      <c r="AX476" s="429"/>
      <c r="AY476" s="429"/>
      <c r="AZ476" s="429"/>
      <c r="BA476" s="429"/>
      <c r="BB476" s="429"/>
      <c r="BC476" s="429"/>
      <c r="BD476" s="429"/>
      <c r="BE476" s="429"/>
      <c r="BF476" s="429"/>
      <c r="BG476" s="429"/>
      <c r="BH476" s="429"/>
      <c r="BI476" s="429"/>
      <c r="BJ476" s="429"/>
      <c r="BK476" s="429"/>
      <c r="BL476" s="429"/>
      <c r="BM476" s="429"/>
      <c r="BN476" s="429"/>
      <c r="BO476" s="429"/>
      <c r="BP476" s="429"/>
      <c r="BQ476" s="429"/>
      <c r="BR476" s="429"/>
      <c r="BS476" s="429"/>
      <c r="BT476" s="429"/>
      <c r="BU476" s="429"/>
      <c r="BV476" s="429"/>
      <c r="BW476" s="429"/>
      <c r="BX476" s="429"/>
      <c r="BY476" s="429"/>
      <c r="BZ476" s="429"/>
      <c r="CA476" s="429"/>
      <c r="CB476" s="429"/>
      <c r="CC476" s="429"/>
      <c r="CD476" s="429"/>
      <c r="CE476" s="429"/>
      <c r="CF476" s="429"/>
      <c r="CG476" s="429"/>
      <c r="CH476" s="429"/>
      <c r="CI476" s="429"/>
      <c r="CJ476" s="429"/>
      <c r="CK476" s="429"/>
      <c r="CL476" s="429"/>
      <c r="CM476" s="429"/>
      <c r="CN476" s="429"/>
      <c r="CO476" s="429"/>
      <c r="CP476" s="429"/>
      <c r="CQ476" s="429"/>
      <c r="CR476" s="429"/>
      <c r="CS476" s="429"/>
      <c r="CT476" s="429"/>
      <c r="CU476" s="429"/>
      <c r="CV476" s="429"/>
      <c r="CW476" s="429"/>
      <c r="CX476" s="429"/>
      <c r="CY476" s="429"/>
      <c r="CZ476" s="429"/>
      <c r="DA476" s="429"/>
      <c r="DB476" s="429"/>
      <c r="DC476" s="429"/>
      <c r="DD476" s="429"/>
      <c r="DE476" s="429"/>
      <c r="DF476" s="429"/>
      <c r="DG476" s="429"/>
      <c r="DH476" s="429"/>
      <c r="DI476" s="429"/>
      <c r="DJ476" s="429"/>
      <c r="DK476" s="429"/>
    </row>
    <row r="477" spans="1:115" s="44" customFormat="1" ht="46.5" customHeight="1">
      <c r="A477" s="20">
        <v>54</v>
      </c>
      <c r="B477" s="20"/>
      <c r="C477" s="454" t="s">
        <v>2413</v>
      </c>
      <c r="D477" s="21" t="s">
        <v>1596</v>
      </c>
      <c r="E477" s="459" t="s">
        <v>2419</v>
      </c>
      <c r="F477" s="459" t="s">
        <v>2420</v>
      </c>
      <c r="G477" s="456" t="s">
        <v>2421</v>
      </c>
      <c r="H477" s="456">
        <v>1226</v>
      </c>
      <c r="I477" s="20" t="s">
        <v>3068</v>
      </c>
      <c r="J477" s="20"/>
      <c r="K477" s="20"/>
      <c r="L477" s="262" t="s">
        <v>1418</v>
      </c>
      <c r="M477" s="21" t="s">
        <v>2412</v>
      </c>
      <c r="N477" s="428"/>
      <c r="O477" s="429"/>
      <c r="P477" s="429"/>
      <c r="Q477" s="429"/>
      <c r="R477" s="429"/>
      <c r="S477" s="429"/>
      <c r="T477" s="429"/>
      <c r="U477" s="429"/>
      <c r="V477" s="429"/>
      <c r="W477" s="429"/>
      <c r="X477" s="429"/>
      <c r="Y477" s="429"/>
      <c r="Z477" s="429"/>
      <c r="AA477" s="429"/>
      <c r="AB477" s="429"/>
      <c r="AC477" s="429"/>
      <c r="AD477" s="429"/>
      <c r="AE477" s="429"/>
      <c r="AF477" s="429"/>
      <c r="AG477" s="429"/>
      <c r="AH477" s="429"/>
      <c r="AI477" s="429"/>
      <c r="AJ477" s="429"/>
      <c r="AK477" s="429"/>
      <c r="AL477" s="429"/>
      <c r="AM477" s="429"/>
      <c r="AN477" s="429"/>
      <c r="AO477" s="429"/>
      <c r="AP477" s="429"/>
      <c r="AQ477" s="429"/>
      <c r="AR477" s="429"/>
      <c r="AS477" s="429"/>
      <c r="AT477" s="429"/>
      <c r="AU477" s="429"/>
      <c r="AV477" s="429"/>
      <c r="AW477" s="429"/>
      <c r="AX477" s="429"/>
      <c r="AY477" s="429"/>
      <c r="AZ477" s="429"/>
      <c r="BA477" s="429"/>
      <c r="BB477" s="429"/>
      <c r="BC477" s="429"/>
      <c r="BD477" s="429"/>
      <c r="BE477" s="429"/>
      <c r="BF477" s="429"/>
      <c r="BG477" s="429"/>
      <c r="BH477" s="429"/>
      <c r="BI477" s="429"/>
      <c r="BJ477" s="429"/>
      <c r="BK477" s="429"/>
      <c r="BL477" s="429"/>
      <c r="BM477" s="429"/>
      <c r="BN477" s="429"/>
      <c r="BO477" s="429"/>
      <c r="BP477" s="429"/>
      <c r="BQ477" s="429"/>
      <c r="BR477" s="429"/>
      <c r="BS477" s="429"/>
      <c r="BT477" s="429"/>
      <c r="BU477" s="429"/>
      <c r="BV477" s="429"/>
      <c r="BW477" s="429"/>
      <c r="BX477" s="429"/>
      <c r="BY477" s="429"/>
      <c r="BZ477" s="429"/>
      <c r="CA477" s="429"/>
      <c r="CB477" s="429"/>
      <c r="CC477" s="429"/>
      <c r="CD477" s="429"/>
      <c r="CE477" s="429"/>
      <c r="CF477" s="429"/>
      <c r="CG477" s="429"/>
      <c r="CH477" s="429"/>
      <c r="CI477" s="429"/>
      <c r="CJ477" s="429"/>
      <c r="CK477" s="429"/>
      <c r="CL477" s="429"/>
      <c r="CM477" s="429"/>
      <c r="CN477" s="429"/>
      <c r="CO477" s="429"/>
      <c r="CP477" s="429"/>
      <c r="CQ477" s="429"/>
      <c r="CR477" s="429"/>
      <c r="CS477" s="429"/>
      <c r="CT477" s="429"/>
      <c r="CU477" s="429"/>
      <c r="CV477" s="429"/>
      <c r="CW477" s="429"/>
      <c r="CX477" s="429"/>
      <c r="CY477" s="429"/>
      <c r="CZ477" s="429"/>
      <c r="DA477" s="429"/>
      <c r="DB477" s="429"/>
      <c r="DC477" s="429"/>
      <c r="DD477" s="429"/>
      <c r="DE477" s="429"/>
      <c r="DF477" s="429"/>
      <c r="DG477" s="429"/>
      <c r="DH477" s="429"/>
      <c r="DI477" s="429"/>
      <c r="DJ477" s="429"/>
      <c r="DK477" s="429"/>
    </row>
    <row r="478" spans="1:115" s="55" customFormat="1" ht="46.5" customHeight="1">
      <c r="A478" s="20">
        <v>55</v>
      </c>
      <c r="B478" s="20"/>
      <c r="C478" s="454" t="s">
        <v>2423</v>
      </c>
      <c r="D478" s="21" t="s">
        <v>1596</v>
      </c>
      <c r="E478" s="459" t="s">
        <v>2424</v>
      </c>
      <c r="F478" s="459" t="s">
        <v>2425</v>
      </c>
      <c r="G478" s="456" t="s">
        <v>2426</v>
      </c>
      <c r="H478" s="456">
        <v>5908</v>
      </c>
      <c r="I478" s="20" t="s">
        <v>3068</v>
      </c>
      <c r="J478" s="20"/>
      <c r="K478" s="20"/>
      <c r="L478" s="262" t="s">
        <v>2417</v>
      </c>
      <c r="M478" s="21" t="s">
        <v>2418</v>
      </c>
      <c r="N478" s="425"/>
      <c r="O478" s="429"/>
      <c r="P478" s="429"/>
      <c r="Q478" s="429"/>
      <c r="R478" s="429"/>
      <c r="S478" s="429"/>
      <c r="T478" s="429"/>
      <c r="U478" s="429"/>
      <c r="V478" s="429"/>
      <c r="W478" s="429"/>
      <c r="X478" s="429"/>
      <c r="Y478" s="429"/>
      <c r="Z478" s="429"/>
      <c r="AA478" s="429"/>
      <c r="AB478" s="429"/>
      <c r="AC478" s="429"/>
      <c r="AD478" s="429"/>
      <c r="AE478" s="429"/>
      <c r="AF478" s="429"/>
      <c r="AG478" s="429"/>
      <c r="AH478" s="429"/>
      <c r="AI478" s="429"/>
      <c r="AJ478" s="429"/>
      <c r="AK478" s="429"/>
      <c r="AL478" s="429"/>
      <c r="AM478" s="429"/>
      <c r="AN478" s="429"/>
      <c r="AO478" s="429"/>
      <c r="AP478" s="429"/>
      <c r="AQ478" s="429"/>
      <c r="AR478" s="429"/>
      <c r="AS478" s="429"/>
      <c r="AT478" s="429"/>
      <c r="AU478" s="429"/>
      <c r="AV478" s="429"/>
      <c r="AW478" s="429"/>
      <c r="AX478" s="429"/>
      <c r="AY478" s="429"/>
      <c r="AZ478" s="429"/>
      <c r="BA478" s="429"/>
      <c r="BB478" s="429"/>
      <c r="BC478" s="429"/>
      <c r="BD478" s="429"/>
      <c r="BE478" s="429"/>
      <c r="BF478" s="429"/>
      <c r="BG478" s="429"/>
      <c r="BH478" s="429"/>
      <c r="BI478" s="429"/>
      <c r="BJ478" s="429"/>
      <c r="BK478" s="429"/>
      <c r="BL478" s="429"/>
      <c r="BM478" s="429"/>
      <c r="BN478" s="429"/>
      <c r="BO478" s="429"/>
      <c r="BP478" s="429"/>
      <c r="BQ478" s="429"/>
      <c r="BR478" s="429"/>
      <c r="BS478" s="429"/>
      <c r="BT478" s="429"/>
      <c r="BU478" s="429"/>
      <c r="BV478" s="429"/>
      <c r="BW478" s="429"/>
      <c r="BX478" s="429"/>
      <c r="BY478" s="429"/>
      <c r="BZ478" s="429"/>
      <c r="CA478" s="429"/>
      <c r="CB478" s="429"/>
      <c r="CC478" s="429"/>
      <c r="CD478" s="429"/>
      <c r="CE478" s="429"/>
      <c r="CF478" s="429"/>
      <c r="CG478" s="429"/>
      <c r="CH478" s="429"/>
      <c r="CI478" s="429"/>
      <c r="CJ478" s="429"/>
      <c r="CK478" s="429"/>
      <c r="CL478" s="429"/>
      <c r="CM478" s="429"/>
      <c r="CN478" s="429"/>
      <c r="CO478" s="429"/>
      <c r="CP478" s="429"/>
      <c r="CQ478" s="429"/>
      <c r="CR478" s="429"/>
      <c r="CS478" s="429"/>
      <c r="CT478" s="429"/>
      <c r="CU478" s="429"/>
      <c r="CV478" s="429"/>
      <c r="CW478" s="429"/>
      <c r="CX478" s="429"/>
      <c r="CY478" s="429"/>
      <c r="CZ478" s="429"/>
      <c r="DA478" s="429"/>
      <c r="DB478" s="429"/>
      <c r="DC478" s="429"/>
      <c r="DD478" s="429"/>
      <c r="DE478" s="429"/>
      <c r="DF478" s="429"/>
      <c r="DG478" s="429"/>
      <c r="DH478" s="429"/>
      <c r="DI478" s="429"/>
      <c r="DJ478" s="429"/>
      <c r="DK478" s="429"/>
    </row>
    <row r="479" spans="1:115" s="55" customFormat="1" ht="46.5" customHeight="1">
      <c r="A479" s="20">
        <v>56</v>
      </c>
      <c r="B479" s="20"/>
      <c r="C479" s="454" t="s">
        <v>1485</v>
      </c>
      <c r="D479" s="21" t="s">
        <v>1486</v>
      </c>
      <c r="E479" s="459" t="s">
        <v>1487</v>
      </c>
      <c r="F479" s="459" t="s">
        <v>1488</v>
      </c>
      <c r="G479" s="456" t="s">
        <v>1489</v>
      </c>
      <c r="H479" s="456">
        <v>10200</v>
      </c>
      <c r="I479" s="20" t="s">
        <v>3068</v>
      </c>
      <c r="J479" s="20"/>
      <c r="K479" s="20"/>
      <c r="L479" s="262" t="s">
        <v>2417</v>
      </c>
      <c r="M479" s="21" t="s">
        <v>2422</v>
      </c>
      <c r="N479" s="425"/>
      <c r="O479" s="429"/>
      <c r="P479" s="429"/>
      <c r="Q479" s="429"/>
      <c r="R479" s="429"/>
      <c r="S479" s="429"/>
      <c r="T479" s="429"/>
      <c r="U479" s="429"/>
      <c r="V479" s="429"/>
      <c r="W479" s="429"/>
      <c r="X479" s="429"/>
      <c r="Y479" s="429"/>
      <c r="Z479" s="429"/>
      <c r="AA479" s="429"/>
      <c r="AB479" s="429"/>
      <c r="AC479" s="429"/>
      <c r="AD479" s="429"/>
      <c r="AE479" s="429"/>
      <c r="AF479" s="429"/>
      <c r="AG479" s="429"/>
      <c r="AH479" s="429"/>
      <c r="AI479" s="429"/>
      <c r="AJ479" s="429"/>
      <c r="AK479" s="429"/>
      <c r="AL479" s="429"/>
      <c r="AM479" s="429"/>
      <c r="AN479" s="429"/>
      <c r="AO479" s="429"/>
      <c r="AP479" s="429"/>
      <c r="AQ479" s="429"/>
      <c r="AR479" s="429"/>
      <c r="AS479" s="429"/>
      <c r="AT479" s="429"/>
      <c r="AU479" s="429"/>
      <c r="AV479" s="429"/>
      <c r="AW479" s="429"/>
      <c r="AX479" s="429"/>
      <c r="AY479" s="429"/>
      <c r="AZ479" s="429"/>
      <c r="BA479" s="429"/>
      <c r="BB479" s="429"/>
      <c r="BC479" s="429"/>
      <c r="BD479" s="429"/>
      <c r="BE479" s="429"/>
      <c r="BF479" s="429"/>
      <c r="BG479" s="429"/>
      <c r="BH479" s="429"/>
      <c r="BI479" s="429"/>
      <c r="BJ479" s="429"/>
      <c r="BK479" s="429"/>
      <c r="BL479" s="429"/>
      <c r="BM479" s="429"/>
      <c r="BN479" s="429"/>
      <c r="BO479" s="429"/>
      <c r="BP479" s="429"/>
      <c r="BQ479" s="429"/>
      <c r="BR479" s="429"/>
      <c r="BS479" s="429"/>
      <c r="BT479" s="429"/>
      <c r="BU479" s="429"/>
      <c r="BV479" s="429"/>
      <c r="BW479" s="429"/>
      <c r="BX479" s="429"/>
      <c r="BY479" s="429"/>
      <c r="BZ479" s="429"/>
      <c r="CA479" s="429"/>
      <c r="CB479" s="429"/>
      <c r="CC479" s="429"/>
      <c r="CD479" s="429"/>
      <c r="CE479" s="429"/>
      <c r="CF479" s="429"/>
      <c r="CG479" s="429"/>
      <c r="CH479" s="429"/>
      <c r="CI479" s="429"/>
      <c r="CJ479" s="429"/>
      <c r="CK479" s="429"/>
      <c r="CL479" s="429"/>
      <c r="CM479" s="429"/>
      <c r="CN479" s="429"/>
      <c r="CO479" s="429"/>
      <c r="CP479" s="429"/>
      <c r="CQ479" s="429"/>
      <c r="CR479" s="429"/>
      <c r="CS479" s="429"/>
      <c r="CT479" s="429"/>
      <c r="CU479" s="429"/>
      <c r="CV479" s="429"/>
      <c r="CW479" s="429"/>
      <c r="CX479" s="429"/>
      <c r="CY479" s="429"/>
      <c r="CZ479" s="429"/>
      <c r="DA479" s="429"/>
      <c r="DB479" s="429"/>
      <c r="DC479" s="429"/>
      <c r="DD479" s="429"/>
      <c r="DE479" s="429"/>
      <c r="DF479" s="429"/>
      <c r="DG479" s="429"/>
      <c r="DH479" s="429"/>
      <c r="DI479" s="429"/>
      <c r="DJ479" s="429"/>
      <c r="DK479" s="429"/>
    </row>
    <row r="480" spans="1:115" s="55" customFormat="1" ht="46.5" customHeight="1">
      <c r="A480" s="20">
        <v>57</v>
      </c>
      <c r="B480" s="20"/>
      <c r="C480" s="454" t="s">
        <v>1490</v>
      </c>
      <c r="D480" s="21" t="s">
        <v>1491</v>
      </c>
      <c r="E480" s="459" t="s">
        <v>1492</v>
      </c>
      <c r="F480" s="459" t="s">
        <v>1493</v>
      </c>
      <c r="G480" s="456" t="s">
        <v>1494</v>
      </c>
      <c r="H480" s="456">
        <v>1000</v>
      </c>
      <c r="I480" s="20" t="s">
        <v>3068</v>
      </c>
      <c r="J480" s="20"/>
      <c r="K480" s="20"/>
      <c r="L480" s="262" t="s">
        <v>3064</v>
      </c>
      <c r="M480" s="21" t="s">
        <v>2427</v>
      </c>
      <c r="N480" s="425"/>
      <c r="O480" s="429"/>
      <c r="P480" s="429"/>
      <c r="Q480" s="429"/>
      <c r="R480" s="429"/>
      <c r="S480" s="429"/>
      <c r="T480" s="429"/>
      <c r="U480" s="429"/>
      <c r="V480" s="429"/>
      <c r="W480" s="429"/>
      <c r="X480" s="429"/>
      <c r="Y480" s="429"/>
      <c r="Z480" s="429"/>
      <c r="AA480" s="429"/>
      <c r="AB480" s="429"/>
      <c r="AC480" s="429"/>
      <c r="AD480" s="429"/>
      <c r="AE480" s="429"/>
      <c r="AF480" s="429"/>
      <c r="AG480" s="429"/>
      <c r="AH480" s="429"/>
      <c r="AI480" s="429"/>
      <c r="AJ480" s="429"/>
      <c r="AK480" s="429"/>
      <c r="AL480" s="429"/>
      <c r="AM480" s="429"/>
      <c r="AN480" s="429"/>
      <c r="AO480" s="429"/>
      <c r="AP480" s="429"/>
      <c r="AQ480" s="429"/>
      <c r="AR480" s="429"/>
      <c r="AS480" s="429"/>
      <c r="AT480" s="429"/>
      <c r="AU480" s="429"/>
      <c r="AV480" s="429"/>
      <c r="AW480" s="429"/>
      <c r="AX480" s="429"/>
      <c r="AY480" s="429"/>
      <c r="AZ480" s="429"/>
      <c r="BA480" s="429"/>
      <c r="BB480" s="429"/>
      <c r="BC480" s="429"/>
      <c r="BD480" s="429"/>
      <c r="BE480" s="429"/>
      <c r="BF480" s="429"/>
      <c r="BG480" s="429"/>
      <c r="BH480" s="429"/>
      <c r="BI480" s="429"/>
      <c r="BJ480" s="429"/>
      <c r="BK480" s="429"/>
      <c r="BL480" s="429"/>
      <c r="BM480" s="429"/>
      <c r="BN480" s="429"/>
      <c r="BO480" s="429"/>
      <c r="BP480" s="429"/>
      <c r="BQ480" s="429"/>
      <c r="BR480" s="429"/>
      <c r="BS480" s="429"/>
      <c r="BT480" s="429"/>
      <c r="BU480" s="429"/>
      <c r="BV480" s="429"/>
      <c r="BW480" s="429"/>
      <c r="BX480" s="429"/>
      <c r="BY480" s="429"/>
      <c r="BZ480" s="429"/>
      <c r="CA480" s="429"/>
      <c r="CB480" s="429"/>
      <c r="CC480" s="429"/>
      <c r="CD480" s="429"/>
      <c r="CE480" s="429"/>
      <c r="CF480" s="429"/>
      <c r="CG480" s="429"/>
      <c r="CH480" s="429"/>
      <c r="CI480" s="429"/>
      <c r="CJ480" s="429"/>
      <c r="CK480" s="429"/>
      <c r="CL480" s="429"/>
      <c r="CM480" s="429"/>
      <c r="CN480" s="429"/>
      <c r="CO480" s="429"/>
      <c r="CP480" s="429"/>
      <c r="CQ480" s="429"/>
      <c r="CR480" s="429"/>
      <c r="CS480" s="429"/>
      <c r="CT480" s="429"/>
      <c r="CU480" s="429"/>
      <c r="CV480" s="429"/>
      <c r="CW480" s="429"/>
      <c r="CX480" s="429"/>
      <c r="CY480" s="429"/>
      <c r="CZ480" s="429"/>
      <c r="DA480" s="429"/>
      <c r="DB480" s="429"/>
      <c r="DC480" s="429"/>
      <c r="DD480" s="429"/>
      <c r="DE480" s="429"/>
      <c r="DF480" s="429"/>
      <c r="DG480" s="429"/>
      <c r="DH480" s="429"/>
      <c r="DI480" s="429"/>
      <c r="DJ480" s="429"/>
      <c r="DK480" s="429"/>
    </row>
    <row r="481" spans="1:115" s="55" customFormat="1" ht="46.5" customHeight="1">
      <c r="A481" s="20">
        <v>58</v>
      </c>
      <c r="B481" s="20"/>
      <c r="C481" s="454" t="s">
        <v>2253</v>
      </c>
      <c r="D481" s="21" t="s">
        <v>2254</v>
      </c>
      <c r="E481" s="459" t="s">
        <v>2255</v>
      </c>
      <c r="F481" s="459" t="s">
        <v>2256</v>
      </c>
      <c r="G481" s="456" t="s">
        <v>2257</v>
      </c>
      <c r="H481" s="456">
        <v>4680</v>
      </c>
      <c r="I481" s="20" t="s">
        <v>3068</v>
      </c>
      <c r="J481" s="20"/>
      <c r="K481" s="20"/>
      <c r="L481" s="262">
        <v>43412</v>
      </c>
      <c r="M481" s="21" t="s">
        <v>2258</v>
      </c>
      <c r="N481" s="425"/>
      <c r="O481" s="429"/>
      <c r="P481" s="429"/>
      <c r="Q481" s="429"/>
      <c r="R481" s="429"/>
      <c r="S481" s="429"/>
      <c r="T481" s="429"/>
      <c r="U481" s="429"/>
      <c r="V481" s="429"/>
      <c r="W481" s="429"/>
      <c r="X481" s="429"/>
      <c r="Y481" s="429"/>
      <c r="Z481" s="429"/>
      <c r="AA481" s="429"/>
      <c r="AB481" s="429"/>
      <c r="AC481" s="429"/>
      <c r="AD481" s="429"/>
      <c r="AE481" s="429"/>
      <c r="AF481" s="429"/>
      <c r="AG481" s="429"/>
      <c r="AH481" s="429"/>
      <c r="AI481" s="429"/>
      <c r="AJ481" s="429"/>
      <c r="AK481" s="429"/>
      <c r="AL481" s="429"/>
      <c r="AM481" s="429"/>
      <c r="AN481" s="429"/>
      <c r="AO481" s="429"/>
      <c r="AP481" s="429"/>
      <c r="AQ481" s="429"/>
      <c r="AR481" s="429"/>
      <c r="AS481" s="429"/>
      <c r="AT481" s="429"/>
      <c r="AU481" s="429"/>
      <c r="AV481" s="429"/>
      <c r="AW481" s="429"/>
      <c r="AX481" s="429"/>
      <c r="AY481" s="429"/>
      <c r="AZ481" s="429"/>
      <c r="BA481" s="429"/>
      <c r="BB481" s="429"/>
      <c r="BC481" s="429"/>
      <c r="BD481" s="429"/>
      <c r="BE481" s="429"/>
      <c r="BF481" s="429"/>
      <c r="BG481" s="429"/>
      <c r="BH481" s="429"/>
      <c r="BI481" s="429"/>
      <c r="BJ481" s="429"/>
      <c r="BK481" s="429"/>
      <c r="BL481" s="429"/>
      <c r="BM481" s="429"/>
      <c r="BN481" s="429"/>
      <c r="BO481" s="429"/>
      <c r="BP481" s="429"/>
      <c r="BQ481" s="429"/>
      <c r="BR481" s="429"/>
      <c r="BS481" s="429"/>
      <c r="BT481" s="429"/>
      <c r="BU481" s="429"/>
      <c r="BV481" s="429"/>
      <c r="BW481" s="429"/>
      <c r="BX481" s="429"/>
      <c r="BY481" s="429"/>
      <c r="BZ481" s="429"/>
      <c r="CA481" s="429"/>
      <c r="CB481" s="429"/>
      <c r="CC481" s="429"/>
      <c r="CD481" s="429"/>
      <c r="CE481" s="429"/>
      <c r="CF481" s="429"/>
      <c r="CG481" s="429"/>
      <c r="CH481" s="429"/>
      <c r="CI481" s="429"/>
      <c r="CJ481" s="429"/>
      <c r="CK481" s="429"/>
      <c r="CL481" s="429"/>
      <c r="CM481" s="429"/>
      <c r="CN481" s="429"/>
      <c r="CO481" s="429"/>
      <c r="CP481" s="429"/>
      <c r="CQ481" s="429"/>
      <c r="CR481" s="429"/>
      <c r="CS481" s="429"/>
      <c r="CT481" s="429"/>
      <c r="CU481" s="429"/>
      <c r="CV481" s="429"/>
      <c r="CW481" s="429"/>
      <c r="CX481" s="429"/>
      <c r="CY481" s="429"/>
      <c r="CZ481" s="429"/>
      <c r="DA481" s="429"/>
      <c r="DB481" s="429"/>
      <c r="DC481" s="429"/>
      <c r="DD481" s="429"/>
      <c r="DE481" s="429"/>
      <c r="DF481" s="429"/>
      <c r="DG481" s="429"/>
      <c r="DH481" s="429"/>
      <c r="DI481" s="429"/>
      <c r="DJ481" s="429"/>
      <c r="DK481" s="429"/>
    </row>
    <row r="482" spans="1:115" s="55" customFormat="1" ht="46.5" customHeight="1">
      <c r="A482" s="20">
        <v>59</v>
      </c>
      <c r="B482" s="20"/>
      <c r="C482" s="454" t="s">
        <v>323</v>
      </c>
      <c r="D482" s="21" t="s">
        <v>1499</v>
      </c>
      <c r="E482" s="459" t="s">
        <v>1500</v>
      </c>
      <c r="F482" s="459" t="s">
        <v>1501</v>
      </c>
      <c r="G482" s="456" t="s">
        <v>1502</v>
      </c>
      <c r="H482" s="456">
        <v>5674</v>
      </c>
      <c r="I482" s="20" t="s">
        <v>3068</v>
      </c>
      <c r="J482" s="20"/>
      <c r="K482" s="20"/>
      <c r="L482" s="262" t="s">
        <v>1495</v>
      </c>
      <c r="M482" s="21" t="s">
        <v>1496</v>
      </c>
      <c r="N482" s="425"/>
      <c r="O482" s="429"/>
      <c r="P482" s="429"/>
      <c r="Q482" s="429"/>
      <c r="R482" s="429"/>
      <c r="S482" s="429"/>
      <c r="T482" s="429"/>
      <c r="U482" s="429"/>
      <c r="V482" s="429"/>
      <c r="W482" s="429"/>
      <c r="X482" s="429"/>
      <c r="Y482" s="429"/>
      <c r="Z482" s="429"/>
      <c r="AA482" s="429"/>
      <c r="AB482" s="429"/>
      <c r="AC482" s="429"/>
      <c r="AD482" s="429"/>
      <c r="AE482" s="429"/>
      <c r="AF482" s="429"/>
      <c r="AG482" s="429"/>
      <c r="AH482" s="429"/>
      <c r="AI482" s="429"/>
      <c r="AJ482" s="429"/>
      <c r="AK482" s="429"/>
      <c r="AL482" s="429"/>
      <c r="AM482" s="429"/>
      <c r="AN482" s="429"/>
      <c r="AO482" s="429"/>
      <c r="AP482" s="429"/>
      <c r="AQ482" s="429"/>
      <c r="AR482" s="429"/>
      <c r="AS482" s="429"/>
      <c r="AT482" s="429"/>
      <c r="AU482" s="429"/>
      <c r="AV482" s="429"/>
      <c r="AW482" s="429"/>
      <c r="AX482" s="429"/>
      <c r="AY482" s="429"/>
      <c r="AZ482" s="429"/>
      <c r="BA482" s="429"/>
      <c r="BB482" s="429"/>
      <c r="BC482" s="429"/>
      <c r="BD482" s="429"/>
      <c r="BE482" s="429"/>
      <c r="BF482" s="429"/>
      <c r="BG482" s="429"/>
      <c r="BH482" s="429"/>
      <c r="BI482" s="429"/>
      <c r="BJ482" s="429"/>
      <c r="BK482" s="429"/>
      <c r="BL482" s="429"/>
      <c r="BM482" s="429"/>
      <c r="BN482" s="429"/>
      <c r="BO482" s="429"/>
      <c r="BP482" s="429"/>
      <c r="BQ482" s="429"/>
      <c r="BR482" s="429"/>
      <c r="BS482" s="429"/>
      <c r="BT482" s="429"/>
      <c r="BU482" s="429"/>
      <c r="BV482" s="429"/>
      <c r="BW482" s="429"/>
      <c r="BX482" s="429"/>
      <c r="BY482" s="429"/>
      <c r="BZ482" s="429"/>
      <c r="CA482" s="429"/>
      <c r="CB482" s="429"/>
      <c r="CC482" s="429"/>
      <c r="CD482" s="429"/>
      <c r="CE482" s="429"/>
      <c r="CF482" s="429"/>
      <c r="CG482" s="429"/>
      <c r="CH482" s="429"/>
      <c r="CI482" s="429"/>
      <c r="CJ482" s="429"/>
      <c r="CK482" s="429"/>
      <c r="CL482" s="429"/>
      <c r="CM482" s="429"/>
      <c r="CN482" s="429"/>
      <c r="CO482" s="429"/>
      <c r="CP482" s="429"/>
      <c r="CQ482" s="429"/>
      <c r="CR482" s="429"/>
      <c r="CS482" s="429"/>
      <c r="CT482" s="429"/>
      <c r="CU482" s="429"/>
      <c r="CV482" s="429"/>
      <c r="CW482" s="429"/>
      <c r="CX482" s="429"/>
      <c r="CY482" s="429"/>
      <c r="CZ482" s="429"/>
      <c r="DA482" s="429"/>
      <c r="DB482" s="429"/>
      <c r="DC482" s="429"/>
      <c r="DD482" s="429"/>
      <c r="DE482" s="429"/>
      <c r="DF482" s="429"/>
      <c r="DG482" s="429"/>
      <c r="DH482" s="429"/>
      <c r="DI482" s="429"/>
      <c r="DJ482" s="429"/>
      <c r="DK482" s="429"/>
    </row>
    <row r="483" spans="1:115" s="55" customFormat="1" ht="46.5" customHeight="1">
      <c r="A483" s="20">
        <v>60</v>
      </c>
      <c r="B483" s="20"/>
      <c r="C483" s="454" t="s">
        <v>1505</v>
      </c>
      <c r="D483" s="21" t="s">
        <v>1615</v>
      </c>
      <c r="E483" s="459" t="s">
        <v>1506</v>
      </c>
      <c r="F483" s="459" t="s">
        <v>1507</v>
      </c>
      <c r="G483" s="456" t="s">
        <v>1508</v>
      </c>
      <c r="H483" s="456">
        <v>17000</v>
      </c>
      <c r="I483" s="20" t="s">
        <v>3068</v>
      </c>
      <c r="J483" s="20"/>
      <c r="K483" s="20"/>
      <c r="L483" s="262">
        <v>42651</v>
      </c>
      <c r="M483" s="21" t="s">
        <v>1498</v>
      </c>
      <c r="N483" s="425"/>
      <c r="O483" s="429"/>
      <c r="P483" s="429"/>
      <c r="Q483" s="429"/>
      <c r="R483" s="429"/>
      <c r="S483" s="429"/>
      <c r="T483" s="429"/>
      <c r="U483" s="429"/>
      <c r="V483" s="429"/>
      <c r="W483" s="429"/>
      <c r="X483" s="429"/>
      <c r="Y483" s="429"/>
      <c r="Z483" s="429"/>
      <c r="AA483" s="429"/>
      <c r="AB483" s="429"/>
      <c r="AC483" s="429"/>
      <c r="AD483" s="429"/>
      <c r="AE483" s="429"/>
      <c r="AF483" s="429"/>
      <c r="AG483" s="429"/>
      <c r="AH483" s="429"/>
      <c r="AI483" s="429"/>
      <c r="AJ483" s="429"/>
      <c r="AK483" s="429"/>
      <c r="AL483" s="429"/>
      <c r="AM483" s="429"/>
      <c r="AN483" s="429"/>
      <c r="AO483" s="429"/>
      <c r="AP483" s="429"/>
      <c r="AQ483" s="429"/>
      <c r="AR483" s="429"/>
      <c r="AS483" s="429"/>
      <c r="AT483" s="429"/>
      <c r="AU483" s="429"/>
      <c r="AV483" s="429"/>
      <c r="AW483" s="429"/>
      <c r="AX483" s="429"/>
      <c r="AY483" s="429"/>
      <c r="AZ483" s="429"/>
      <c r="BA483" s="429"/>
      <c r="BB483" s="429"/>
      <c r="BC483" s="429"/>
      <c r="BD483" s="429"/>
      <c r="BE483" s="429"/>
      <c r="BF483" s="429"/>
      <c r="BG483" s="429"/>
      <c r="BH483" s="429"/>
      <c r="BI483" s="429"/>
      <c r="BJ483" s="429"/>
      <c r="BK483" s="429"/>
      <c r="BL483" s="429"/>
      <c r="BM483" s="429"/>
      <c r="BN483" s="429"/>
      <c r="BO483" s="429"/>
      <c r="BP483" s="429"/>
      <c r="BQ483" s="429"/>
      <c r="BR483" s="429"/>
      <c r="BS483" s="429"/>
      <c r="BT483" s="429"/>
      <c r="BU483" s="429"/>
      <c r="BV483" s="429"/>
      <c r="BW483" s="429"/>
      <c r="BX483" s="429"/>
      <c r="BY483" s="429"/>
      <c r="BZ483" s="429"/>
      <c r="CA483" s="429"/>
      <c r="CB483" s="429"/>
      <c r="CC483" s="429"/>
      <c r="CD483" s="429"/>
      <c r="CE483" s="429"/>
      <c r="CF483" s="429"/>
      <c r="CG483" s="429"/>
      <c r="CH483" s="429"/>
      <c r="CI483" s="429"/>
      <c r="CJ483" s="429"/>
      <c r="CK483" s="429"/>
      <c r="CL483" s="429"/>
      <c r="CM483" s="429"/>
      <c r="CN483" s="429"/>
      <c r="CO483" s="429"/>
      <c r="CP483" s="429"/>
      <c r="CQ483" s="429"/>
      <c r="CR483" s="429"/>
      <c r="CS483" s="429"/>
      <c r="CT483" s="429"/>
      <c r="CU483" s="429"/>
      <c r="CV483" s="429"/>
      <c r="CW483" s="429"/>
      <c r="CX483" s="429"/>
      <c r="CY483" s="429"/>
      <c r="CZ483" s="429"/>
      <c r="DA483" s="429"/>
      <c r="DB483" s="429"/>
      <c r="DC483" s="429"/>
      <c r="DD483" s="429"/>
      <c r="DE483" s="429"/>
      <c r="DF483" s="429"/>
      <c r="DG483" s="429"/>
      <c r="DH483" s="429"/>
      <c r="DI483" s="429"/>
      <c r="DJ483" s="429"/>
      <c r="DK483" s="429"/>
    </row>
    <row r="484" spans="1:115" s="357" customFormat="1" ht="46.5" customHeight="1">
      <c r="A484" s="20">
        <v>61</v>
      </c>
      <c r="B484" s="20"/>
      <c r="C484" s="454" t="s">
        <v>3734</v>
      </c>
      <c r="D484" s="21" t="s">
        <v>1510</v>
      </c>
      <c r="E484" s="459" t="s">
        <v>1511</v>
      </c>
      <c r="F484" s="459" t="s">
        <v>1512</v>
      </c>
      <c r="G484" s="456" t="s">
        <v>1513</v>
      </c>
      <c r="H484" s="456">
        <v>188616</v>
      </c>
      <c r="I484" s="20" t="s">
        <v>3068</v>
      </c>
      <c r="J484" s="20"/>
      <c r="K484" s="20"/>
      <c r="L484" s="262" t="s">
        <v>1503</v>
      </c>
      <c r="M484" s="21" t="s">
        <v>1504</v>
      </c>
      <c r="N484" s="425"/>
      <c r="O484" s="429"/>
      <c r="P484" s="429"/>
      <c r="Q484" s="429"/>
      <c r="R484" s="429"/>
      <c r="S484" s="429"/>
      <c r="T484" s="429"/>
      <c r="U484" s="429"/>
      <c r="V484" s="429"/>
      <c r="W484" s="429"/>
      <c r="X484" s="429"/>
      <c r="Y484" s="429"/>
      <c r="Z484" s="429"/>
      <c r="AA484" s="429"/>
      <c r="AB484" s="429"/>
      <c r="AC484" s="429"/>
      <c r="AD484" s="429"/>
      <c r="AE484" s="429"/>
      <c r="AF484" s="429"/>
      <c r="AG484" s="429"/>
      <c r="AH484" s="429"/>
      <c r="AI484" s="429"/>
      <c r="AJ484" s="429"/>
      <c r="AK484" s="429"/>
      <c r="AL484" s="429"/>
      <c r="AM484" s="429"/>
      <c r="AN484" s="429"/>
      <c r="AO484" s="429"/>
      <c r="AP484" s="429"/>
      <c r="AQ484" s="429"/>
      <c r="AR484" s="429"/>
      <c r="AS484" s="429"/>
      <c r="AT484" s="429"/>
      <c r="AU484" s="429"/>
      <c r="AV484" s="429"/>
      <c r="AW484" s="429"/>
      <c r="AX484" s="429"/>
      <c r="AY484" s="429"/>
      <c r="AZ484" s="429"/>
      <c r="BA484" s="429"/>
      <c r="BB484" s="429"/>
      <c r="BC484" s="429"/>
      <c r="BD484" s="429"/>
      <c r="BE484" s="429"/>
      <c r="BF484" s="429"/>
      <c r="BG484" s="429"/>
      <c r="BH484" s="429"/>
      <c r="BI484" s="429"/>
      <c r="BJ484" s="429"/>
      <c r="BK484" s="429"/>
      <c r="BL484" s="429"/>
      <c r="BM484" s="429"/>
      <c r="BN484" s="429"/>
      <c r="BO484" s="429"/>
      <c r="BP484" s="429"/>
      <c r="BQ484" s="429"/>
      <c r="BR484" s="429"/>
      <c r="BS484" s="429"/>
      <c r="BT484" s="429"/>
      <c r="BU484" s="429"/>
      <c r="BV484" s="429"/>
      <c r="BW484" s="429"/>
      <c r="BX484" s="429"/>
      <c r="BY484" s="429"/>
      <c r="BZ484" s="429"/>
      <c r="CA484" s="429"/>
      <c r="CB484" s="429"/>
      <c r="CC484" s="429"/>
      <c r="CD484" s="429"/>
      <c r="CE484" s="429"/>
      <c r="CF484" s="429"/>
      <c r="CG484" s="429"/>
      <c r="CH484" s="429"/>
      <c r="CI484" s="429"/>
      <c r="CJ484" s="429"/>
      <c r="CK484" s="429"/>
      <c r="CL484" s="429"/>
      <c r="CM484" s="429"/>
      <c r="CN484" s="429"/>
      <c r="CO484" s="429"/>
      <c r="CP484" s="429"/>
      <c r="CQ484" s="429"/>
      <c r="CR484" s="429"/>
      <c r="CS484" s="429"/>
      <c r="CT484" s="429"/>
      <c r="CU484" s="429"/>
      <c r="CV484" s="429"/>
      <c r="CW484" s="429"/>
      <c r="CX484" s="429"/>
      <c r="CY484" s="429"/>
      <c r="CZ484" s="429"/>
      <c r="DA484" s="429"/>
      <c r="DB484" s="429"/>
      <c r="DC484" s="429"/>
      <c r="DD484" s="429"/>
      <c r="DE484" s="429"/>
      <c r="DF484" s="429"/>
      <c r="DG484" s="429"/>
      <c r="DH484" s="429"/>
      <c r="DI484" s="429"/>
      <c r="DJ484" s="429"/>
      <c r="DK484" s="429"/>
    </row>
    <row r="485" spans="1:115" s="55" customFormat="1" ht="46.5" customHeight="1">
      <c r="A485" s="20">
        <v>62</v>
      </c>
      <c r="B485" s="20"/>
      <c r="C485" s="454" t="s">
        <v>1514</v>
      </c>
      <c r="D485" s="21" t="s">
        <v>1622</v>
      </c>
      <c r="E485" s="459" t="s">
        <v>1515</v>
      </c>
      <c r="F485" s="459" t="s">
        <v>1516</v>
      </c>
      <c r="G485" s="456" t="s">
        <v>1517</v>
      </c>
      <c r="H485" s="456">
        <v>850</v>
      </c>
      <c r="I485" s="20" t="s">
        <v>3068</v>
      </c>
      <c r="J485" s="20"/>
      <c r="K485" s="20"/>
      <c r="L485" s="262">
        <v>42377</v>
      </c>
      <c r="M485" s="21" t="s">
        <v>1509</v>
      </c>
      <c r="N485" s="433"/>
      <c r="O485" s="429"/>
      <c r="P485" s="429"/>
      <c r="Q485" s="429"/>
      <c r="R485" s="429"/>
      <c r="S485" s="429"/>
      <c r="T485" s="429"/>
      <c r="U485" s="429"/>
      <c r="V485" s="429"/>
      <c r="W485" s="429"/>
      <c r="X485" s="429"/>
      <c r="Y485" s="429"/>
      <c r="Z485" s="429"/>
      <c r="AA485" s="429"/>
      <c r="AB485" s="429"/>
      <c r="AC485" s="429"/>
      <c r="AD485" s="429"/>
      <c r="AE485" s="429"/>
      <c r="AF485" s="429"/>
      <c r="AG485" s="429"/>
      <c r="AH485" s="429"/>
      <c r="AI485" s="429"/>
      <c r="AJ485" s="429"/>
      <c r="AK485" s="429"/>
      <c r="AL485" s="429"/>
      <c r="AM485" s="429"/>
      <c r="AN485" s="429"/>
      <c r="AO485" s="429"/>
      <c r="AP485" s="429"/>
      <c r="AQ485" s="429"/>
      <c r="AR485" s="429"/>
      <c r="AS485" s="429"/>
      <c r="AT485" s="429"/>
      <c r="AU485" s="429"/>
      <c r="AV485" s="429"/>
      <c r="AW485" s="429"/>
      <c r="AX485" s="429"/>
      <c r="AY485" s="429"/>
      <c r="AZ485" s="429"/>
      <c r="BA485" s="429"/>
      <c r="BB485" s="429"/>
      <c r="BC485" s="429"/>
      <c r="BD485" s="429"/>
      <c r="BE485" s="429"/>
      <c r="BF485" s="429"/>
      <c r="BG485" s="429"/>
      <c r="BH485" s="429"/>
      <c r="BI485" s="429"/>
      <c r="BJ485" s="429"/>
      <c r="BK485" s="429"/>
      <c r="BL485" s="429"/>
      <c r="BM485" s="429"/>
      <c r="BN485" s="429"/>
      <c r="BO485" s="429"/>
      <c r="BP485" s="429"/>
      <c r="BQ485" s="429"/>
      <c r="BR485" s="429"/>
      <c r="BS485" s="429"/>
      <c r="BT485" s="429"/>
      <c r="BU485" s="429"/>
      <c r="BV485" s="429"/>
      <c r="BW485" s="429"/>
      <c r="BX485" s="429"/>
      <c r="BY485" s="429"/>
      <c r="BZ485" s="429"/>
      <c r="CA485" s="429"/>
      <c r="CB485" s="429"/>
      <c r="CC485" s="429"/>
      <c r="CD485" s="429"/>
      <c r="CE485" s="429"/>
      <c r="CF485" s="429"/>
      <c r="CG485" s="429"/>
      <c r="CH485" s="429"/>
      <c r="CI485" s="429"/>
      <c r="CJ485" s="429"/>
      <c r="CK485" s="429"/>
      <c r="CL485" s="429"/>
      <c r="CM485" s="429"/>
      <c r="CN485" s="429"/>
      <c r="CO485" s="429"/>
      <c r="CP485" s="429"/>
      <c r="CQ485" s="429"/>
      <c r="CR485" s="429"/>
      <c r="CS485" s="429"/>
      <c r="CT485" s="429"/>
      <c r="CU485" s="429"/>
      <c r="CV485" s="429"/>
      <c r="CW485" s="429"/>
      <c r="CX485" s="429"/>
      <c r="CY485" s="429"/>
      <c r="CZ485" s="429"/>
      <c r="DA485" s="429"/>
      <c r="DB485" s="429"/>
      <c r="DC485" s="429"/>
      <c r="DD485" s="429"/>
      <c r="DE485" s="429"/>
      <c r="DF485" s="429"/>
      <c r="DG485" s="429"/>
      <c r="DH485" s="429"/>
      <c r="DI485" s="429"/>
      <c r="DJ485" s="429"/>
      <c r="DK485" s="429"/>
    </row>
    <row r="486" spans="1:115" s="55" customFormat="1" ht="46.5" customHeight="1">
      <c r="A486" s="20">
        <v>63</v>
      </c>
      <c r="B486" s="20"/>
      <c r="C486" s="21" t="s">
        <v>2970</v>
      </c>
      <c r="D486" s="21" t="s">
        <v>2946</v>
      </c>
      <c r="E486" s="21" t="s">
        <v>2947</v>
      </c>
      <c r="F486" s="157" t="s">
        <v>2971</v>
      </c>
      <c r="G486" s="21" t="s">
        <v>475</v>
      </c>
      <c r="H486" s="449">
        <v>10200</v>
      </c>
      <c r="I486" s="20" t="s">
        <v>3068</v>
      </c>
      <c r="J486" s="20"/>
      <c r="K486" s="20"/>
      <c r="L486" s="262" t="s">
        <v>2417</v>
      </c>
      <c r="M486" s="21" t="s">
        <v>2428</v>
      </c>
      <c r="N486" s="431"/>
      <c r="O486" s="429"/>
      <c r="P486" s="429"/>
      <c r="Q486" s="429"/>
      <c r="R486" s="429"/>
      <c r="S486" s="429"/>
      <c r="T486" s="429"/>
      <c r="U486" s="429"/>
      <c r="V486" s="429"/>
      <c r="W486" s="429"/>
      <c r="X486" s="429"/>
      <c r="Y486" s="429"/>
      <c r="Z486" s="429"/>
      <c r="AA486" s="429"/>
      <c r="AB486" s="429"/>
      <c r="AC486" s="429"/>
      <c r="AD486" s="429"/>
      <c r="AE486" s="429"/>
      <c r="AF486" s="429"/>
      <c r="AG486" s="429"/>
      <c r="AH486" s="429"/>
      <c r="AI486" s="429"/>
      <c r="AJ486" s="429"/>
      <c r="AK486" s="429"/>
      <c r="AL486" s="429"/>
      <c r="AM486" s="429"/>
      <c r="AN486" s="429"/>
      <c r="AO486" s="429"/>
      <c r="AP486" s="429"/>
      <c r="AQ486" s="429"/>
      <c r="AR486" s="429"/>
      <c r="AS486" s="429"/>
      <c r="AT486" s="429"/>
      <c r="AU486" s="429"/>
      <c r="AV486" s="429"/>
      <c r="AW486" s="429"/>
      <c r="AX486" s="429"/>
      <c r="AY486" s="429"/>
      <c r="AZ486" s="429"/>
      <c r="BA486" s="429"/>
      <c r="BB486" s="429"/>
      <c r="BC486" s="429"/>
      <c r="BD486" s="429"/>
      <c r="BE486" s="429"/>
      <c r="BF486" s="429"/>
      <c r="BG486" s="429"/>
      <c r="BH486" s="429"/>
      <c r="BI486" s="429"/>
      <c r="BJ486" s="429"/>
      <c r="BK486" s="429"/>
      <c r="BL486" s="429"/>
      <c r="BM486" s="429"/>
      <c r="BN486" s="429"/>
      <c r="BO486" s="429"/>
      <c r="BP486" s="429"/>
      <c r="BQ486" s="429"/>
      <c r="BR486" s="429"/>
      <c r="BS486" s="429"/>
      <c r="BT486" s="429"/>
      <c r="BU486" s="429"/>
      <c r="BV486" s="429"/>
      <c r="BW486" s="429"/>
      <c r="BX486" s="429"/>
      <c r="BY486" s="429"/>
      <c r="BZ486" s="429"/>
      <c r="CA486" s="429"/>
      <c r="CB486" s="429"/>
      <c r="CC486" s="429"/>
      <c r="CD486" s="429"/>
      <c r="CE486" s="429"/>
      <c r="CF486" s="429"/>
      <c r="CG486" s="429"/>
      <c r="CH486" s="429"/>
      <c r="CI486" s="429"/>
      <c r="CJ486" s="429"/>
      <c r="CK486" s="429"/>
      <c r="CL486" s="429"/>
      <c r="CM486" s="429"/>
      <c r="CN486" s="429"/>
      <c r="CO486" s="429"/>
      <c r="CP486" s="429"/>
      <c r="CQ486" s="429"/>
      <c r="CR486" s="429"/>
      <c r="CS486" s="429"/>
      <c r="CT486" s="429"/>
      <c r="CU486" s="429"/>
      <c r="CV486" s="429"/>
      <c r="CW486" s="429"/>
      <c r="CX486" s="429"/>
      <c r="CY486" s="429"/>
      <c r="CZ486" s="429"/>
      <c r="DA486" s="429"/>
      <c r="DB486" s="429"/>
      <c r="DC486" s="429"/>
      <c r="DD486" s="429"/>
      <c r="DE486" s="429"/>
      <c r="DF486" s="429"/>
      <c r="DG486" s="429"/>
      <c r="DH486" s="429"/>
      <c r="DI486" s="429"/>
      <c r="DJ486" s="429"/>
      <c r="DK486" s="429"/>
    </row>
    <row r="487" spans="1:115" s="55" customFormat="1" ht="46.5" customHeight="1">
      <c r="A487" s="20">
        <v>64</v>
      </c>
      <c r="B487" s="26"/>
      <c r="C487" s="32" t="s">
        <v>2861</v>
      </c>
      <c r="D487" s="32" t="s">
        <v>2862</v>
      </c>
      <c r="E487" s="32" t="s">
        <v>2863</v>
      </c>
      <c r="F487" s="33" t="s">
        <v>2864</v>
      </c>
      <c r="G487" s="32" t="s">
        <v>2865</v>
      </c>
      <c r="H487" s="439">
        <v>5000</v>
      </c>
      <c r="I487" s="26" t="s">
        <v>1402</v>
      </c>
      <c r="J487" s="20"/>
      <c r="K487" s="20"/>
      <c r="L487" s="21" t="s">
        <v>2948</v>
      </c>
      <c r="M487" s="21" t="s">
        <v>2949</v>
      </c>
      <c r="N487" s="431"/>
      <c r="O487" s="429"/>
      <c r="P487" s="429"/>
      <c r="Q487" s="429"/>
      <c r="R487" s="429"/>
      <c r="S487" s="429"/>
      <c r="T487" s="429"/>
      <c r="U487" s="429"/>
      <c r="V487" s="429"/>
      <c r="W487" s="429"/>
      <c r="X487" s="429"/>
      <c r="Y487" s="429"/>
      <c r="Z487" s="429"/>
      <c r="AA487" s="429"/>
      <c r="AB487" s="429"/>
      <c r="AC487" s="429"/>
      <c r="AD487" s="429"/>
      <c r="AE487" s="429"/>
      <c r="AF487" s="429"/>
      <c r="AG487" s="429"/>
      <c r="AH487" s="429"/>
      <c r="AI487" s="429"/>
      <c r="AJ487" s="429"/>
      <c r="AK487" s="429"/>
      <c r="AL487" s="429"/>
      <c r="AM487" s="429"/>
      <c r="AN487" s="429"/>
      <c r="AO487" s="429"/>
      <c r="AP487" s="429"/>
      <c r="AQ487" s="429"/>
      <c r="AR487" s="429"/>
      <c r="AS487" s="429"/>
      <c r="AT487" s="429"/>
      <c r="AU487" s="429"/>
      <c r="AV487" s="429"/>
      <c r="AW487" s="429"/>
      <c r="AX487" s="429"/>
      <c r="AY487" s="429"/>
      <c r="AZ487" s="429"/>
      <c r="BA487" s="429"/>
      <c r="BB487" s="429"/>
      <c r="BC487" s="429"/>
      <c r="BD487" s="429"/>
      <c r="BE487" s="429"/>
      <c r="BF487" s="429"/>
      <c r="BG487" s="429"/>
      <c r="BH487" s="429"/>
      <c r="BI487" s="429"/>
      <c r="BJ487" s="429"/>
      <c r="BK487" s="429"/>
      <c r="BL487" s="429"/>
      <c r="BM487" s="429"/>
      <c r="BN487" s="429"/>
      <c r="BO487" s="429"/>
      <c r="BP487" s="429"/>
      <c r="BQ487" s="429"/>
      <c r="BR487" s="429"/>
      <c r="BS487" s="429"/>
      <c r="BT487" s="429"/>
      <c r="BU487" s="429"/>
      <c r="BV487" s="429"/>
      <c r="BW487" s="429"/>
      <c r="BX487" s="429"/>
      <c r="BY487" s="429"/>
      <c r="BZ487" s="429"/>
      <c r="CA487" s="429"/>
      <c r="CB487" s="429"/>
      <c r="CC487" s="429"/>
      <c r="CD487" s="429"/>
      <c r="CE487" s="429"/>
      <c r="CF487" s="429"/>
      <c r="CG487" s="429"/>
      <c r="CH487" s="429"/>
      <c r="CI487" s="429"/>
      <c r="CJ487" s="429"/>
      <c r="CK487" s="429"/>
      <c r="CL487" s="429"/>
      <c r="CM487" s="429"/>
      <c r="CN487" s="429"/>
      <c r="CO487" s="429"/>
      <c r="CP487" s="429"/>
      <c r="CQ487" s="429"/>
      <c r="CR487" s="429"/>
      <c r="CS487" s="429"/>
      <c r="CT487" s="429"/>
      <c r="CU487" s="429"/>
      <c r="CV487" s="429"/>
      <c r="CW487" s="429"/>
      <c r="CX487" s="429"/>
      <c r="CY487" s="429"/>
      <c r="CZ487" s="429"/>
      <c r="DA487" s="429"/>
      <c r="DB487" s="429"/>
      <c r="DC487" s="429"/>
      <c r="DD487" s="429"/>
      <c r="DE487" s="429"/>
      <c r="DF487" s="429"/>
      <c r="DG487" s="429"/>
      <c r="DH487" s="429"/>
      <c r="DI487" s="429"/>
      <c r="DJ487" s="429"/>
      <c r="DK487" s="429"/>
    </row>
    <row r="488" spans="1:115" s="55" customFormat="1" ht="46.5" customHeight="1">
      <c r="A488" s="20">
        <v>65</v>
      </c>
      <c r="B488" s="465"/>
      <c r="C488" s="21" t="s">
        <v>2950</v>
      </c>
      <c r="D488" s="21" t="s">
        <v>1684</v>
      </c>
      <c r="E488" s="21" t="s">
        <v>0</v>
      </c>
      <c r="F488" s="157" t="s">
        <v>1</v>
      </c>
      <c r="G488" s="21" t="s">
        <v>2</v>
      </c>
      <c r="H488" s="449">
        <v>67709</v>
      </c>
      <c r="I488" s="20" t="s">
        <v>3068</v>
      </c>
      <c r="J488" s="20"/>
      <c r="K488" s="20"/>
      <c r="L488" s="21" t="s">
        <v>2948</v>
      </c>
      <c r="M488" s="21" t="s">
        <v>2972</v>
      </c>
      <c r="N488" s="431"/>
      <c r="O488" s="429"/>
      <c r="P488" s="429"/>
      <c r="Q488" s="429"/>
      <c r="R488" s="429"/>
      <c r="S488" s="429"/>
      <c r="T488" s="429"/>
      <c r="U488" s="429"/>
      <c r="V488" s="429"/>
      <c r="W488" s="429"/>
      <c r="X488" s="429"/>
      <c r="Y488" s="429"/>
      <c r="Z488" s="429"/>
      <c r="AA488" s="429"/>
      <c r="AB488" s="429"/>
      <c r="AC488" s="429"/>
      <c r="AD488" s="429"/>
      <c r="AE488" s="429"/>
      <c r="AF488" s="429"/>
      <c r="AG488" s="429"/>
      <c r="AH488" s="429"/>
      <c r="AI488" s="429"/>
      <c r="AJ488" s="429"/>
      <c r="AK488" s="429"/>
      <c r="AL488" s="429"/>
      <c r="AM488" s="429"/>
      <c r="AN488" s="429"/>
      <c r="AO488" s="429"/>
      <c r="AP488" s="429"/>
      <c r="AQ488" s="429"/>
      <c r="AR488" s="429"/>
      <c r="AS488" s="429"/>
      <c r="AT488" s="429"/>
      <c r="AU488" s="429"/>
      <c r="AV488" s="429"/>
      <c r="AW488" s="429"/>
      <c r="AX488" s="429"/>
      <c r="AY488" s="429"/>
      <c r="AZ488" s="429"/>
      <c r="BA488" s="429"/>
      <c r="BB488" s="429"/>
      <c r="BC488" s="429"/>
      <c r="BD488" s="429"/>
      <c r="BE488" s="429"/>
      <c r="BF488" s="429"/>
      <c r="BG488" s="429"/>
      <c r="BH488" s="429"/>
      <c r="BI488" s="429"/>
      <c r="BJ488" s="429"/>
      <c r="BK488" s="429"/>
      <c r="BL488" s="429"/>
      <c r="BM488" s="429"/>
      <c r="BN488" s="429"/>
      <c r="BO488" s="429"/>
      <c r="BP488" s="429"/>
      <c r="BQ488" s="429"/>
      <c r="BR488" s="429"/>
      <c r="BS488" s="429"/>
      <c r="BT488" s="429"/>
      <c r="BU488" s="429"/>
      <c r="BV488" s="429"/>
      <c r="BW488" s="429"/>
      <c r="BX488" s="429"/>
      <c r="BY488" s="429"/>
      <c r="BZ488" s="429"/>
      <c r="CA488" s="429"/>
      <c r="CB488" s="429"/>
      <c r="CC488" s="429"/>
      <c r="CD488" s="429"/>
      <c r="CE488" s="429"/>
      <c r="CF488" s="429"/>
      <c r="CG488" s="429"/>
      <c r="CH488" s="429"/>
      <c r="CI488" s="429"/>
      <c r="CJ488" s="429"/>
      <c r="CK488" s="429"/>
      <c r="CL488" s="429"/>
      <c r="CM488" s="429"/>
      <c r="CN488" s="429"/>
      <c r="CO488" s="429"/>
      <c r="CP488" s="429"/>
      <c r="CQ488" s="429"/>
      <c r="CR488" s="429"/>
      <c r="CS488" s="429"/>
      <c r="CT488" s="429"/>
      <c r="CU488" s="429"/>
      <c r="CV488" s="429"/>
      <c r="CW488" s="429"/>
      <c r="CX488" s="429"/>
      <c r="CY488" s="429"/>
      <c r="CZ488" s="429"/>
      <c r="DA488" s="429"/>
      <c r="DB488" s="429"/>
      <c r="DC488" s="429"/>
      <c r="DD488" s="429"/>
      <c r="DE488" s="429"/>
      <c r="DF488" s="429"/>
      <c r="DG488" s="429"/>
      <c r="DH488" s="429"/>
      <c r="DI488" s="429"/>
      <c r="DJ488" s="429"/>
      <c r="DK488" s="429"/>
    </row>
    <row r="489" spans="1:115" s="55" customFormat="1" ht="46.5" customHeight="1">
      <c r="A489" s="20">
        <v>66</v>
      </c>
      <c r="B489" s="466"/>
      <c r="C489" s="214" t="s">
        <v>3</v>
      </c>
      <c r="D489" s="214" t="s">
        <v>4</v>
      </c>
      <c r="E489" s="214" t="s">
        <v>5</v>
      </c>
      <c r="F489" s="191" t="s">
        <v>6</v>
      </c>
      <c r="G489" s="214" t="s">
        <v>15</v>
      </c>
      <c r="H489" s="467">
        <v>12500</v>
      </c>
      <c r="I489" s="468" t="s">
        <v>3068</v>
      </c>
      <c r="J489" s="26"/>
      <c r="K489" s="26"/>
      <c r="L489" s="32" t="s">
        <v>1047</v>
      </c>
      <c r="M489" s="32" t="s">
        <v>1627</v>
      </c>
      <c r="N489" s="431"/>
      <c r="O489" s="429"/>
      <c r="P489" s="429"/>
      <c r="Q489" s="429"/>
      <c r="R489" s="429"/>
      <c r="S489" s="429"/>
      <c r="T489" s="429"/>
      <c r="U489" s="429"/>
      <c r="V489" s="429"/>
      <c r="W489" s="429"/>
      <c r="X489" s="429"/>
      <c r="Y489" s="429"/>
      <c r="Z489" s="429"/>
      <c r="AA489" s="429"/>
      <c r="AB489" s="429"/>
      <c r="AC489" s="429"/>
      <c r="AD489" s="429"/>
      <c r="AE489" s="429"/>
      <c r="AF489" s="429"/>
      <c r="AG489" s="429"/>
      <c r="AH489" s="429"/>
      <c r="AI489" s="429"/>
      <c r="AJ489" s="429"/>
      <c r="AK489" s="429"/>
      <c r="AL489" s="429"/>
      <c r="AM489" s="429"/>
      <c r="AN489" s="429"/>
      <c r="AO489" s="429"/>
      <c r="AP489" s="429"/>
      <c r="AQ489" s="429"/>
      <c r="AR489" s="429"/>
      <c r="AS489" s="429"/>
      <c r="AT489" s="429"/>
      <c r="AU489" s="429"/>
      <c r="AV489" s="429"/>
      <c r="AW489" s="429"/>
      <c r="AX489" s="429"/>
      <c r="AY489" s="429"/>
      <c r="AZ489" s="429"/>
      <c r="BA489" s="429"/>
      <c r="BB489" s="429"/>
      <c r="BC489" s="429"/>
      <c r="BD489" s="429"/>
      <c r="BE489" s="429"/>
      <c r="BF489" s="429"/>
      <c r="BG489" s="429"/>
      <c r="BH489" s="429"/>
      <c r="BI489" s="429"/>
      <c r="BJ489" s="429"/>
      <c r="BK489" s="429"/>
      <c r="BL489" s="429"/>
      <c r="BM489" s="429"/>
      <c r="BN489" s="429"/>
      <c r="BO489" s="429"/>
      <c r="BP489" s="429"/>
      <c r="BQ489" s="429"/>
      <c r="BR489" s="429"/>
      <c r="BS489" s="429"/>
      <c r="BT489" s="429"/>
      <c r="BU489" s="429"/>
      <c r="BV489" s="429"/>
      <c r="BW489" s="429"/>
      <c r="BX489" s="429"/>
      <c r="BY489" s="429"/>
      <c r="BZ489" s="429"/>
      <c r="CA489" s="429"/>
      <c r="CB489" s="429"/>
      <c r="CC489" s="429"/>
      <c r="CD489" s="429"/>
      <c r="CE489" s="429"/>
      <c r="CF489" s="429"/>
      <c r="CG489" s="429"/>
      <c r="CH489" s="429"/>
      <c r="CI489" s="429"/>
      <c r="CJ489" s="429"/>
      <c r="CK489" s="429"/>
      <c r="CL489" s="429"/>
      <c r="CM489" s="429"/>
      <c r="CN489" s="429"/>
      <c r="CO489" s="429"/>
      <c r="CP489" s="429"/>
      <c r="CQ489" s="429"/>
      <c r="CR489" s="429"/>
      <c r="CS489" s="429"/>
      <c r="CT489" s="429"/>
      <c r="CU489" s="429"/>
      <c r="CV489" s="429"/>
      <c r="CW489" s="429"/>
      <c r="CX489" s="429"/>
      <c r="CY489" s="429"/>
      <c r="CZ489" s="429"/>
      <c r="DA489" s="429"/>
      <c r="DB489" s="429"/>
      <c r="DC489" s="429"/>
      <c r="DD489" s="429"/>
      <c r="DE489" s="429"/>
      <c r="DF489" s="429"/>
      <c r="DG489" s="429"/>
      <c r="DH489" s="429"/>
      <c r="DI489" s="429"/>
      <c r="DJ489" s="429"/>
      <c r="DK489" s="429"/>
    </row>
    <row r="490" spans="1:115" s="55" customFormat="1" ht="46.5" customHeight="1">
      <c r="A490" s="20">
        <v>67</v>
      </c>
      <c r="B490" s="469"/>
      <c r="C490" s="214" t="s">
        <v>883</v>
      </c>
      <c r="D490" s="214" t="s">
        <v>884</v>
      </c>
      <c r="E490" s="214" t="s">
        <v>885</v>
      </c>
      <c r="F490" s="191" t="s">
        <v>886</v>
      </c>
      <c r="G490" s="214" t="s">
        <v>269</v>
      </c>
      <c r="H490" s="467">
        <v>5000</v>
      </c>
      <c r="I490" s="412" t="s">
        <v>3068</v>
      </c>
      <c r="J490" s="468"/>
      <c r="K490" s="412"/>
      <c r="L490" s="470">
        <v>42992</v>
      </c>
      <c r="M490" s="214" t="s">
        <v>881</v>
      </c>
      <c r="N490" s="433"/>
      <c r="O490" s="429"/>
      <c r="P490" s="429"/>
      <c r="Q490" s="429"/>
      <c r="R490" s="429"/>
      <c r="S490" s="429"/>
      <c r="T490" s="429"/>
      <c r="U490" s="429"/>
      <c r="V490" s="429"/>
      <c r="W490" s="429"/>
      <c r="X490" s="429"/>
      <c r="Y490" s="429"/>
      <c r="Z490" s="429"/>
      <c r="AA490" s="429"/>
      <c r="AB490" s="429"/>
      <c r="AC490" s="429"/>
      <c r="AD490" s="429"/>
      <c r="AE490" s="429"/>
      <c r="AF490" s="429"/>
      <c r="AG490" s="429"/>
      <c r="AH490" s="429"/>
      <c r="AI490" s="429"/>
      <c r="AJ490" s="429"/>
      <c r="AK490" s="429"/>
      <c r="AL490" s="429"/>
      <c r="AM490" s="429"/>
      <c r="AN490" s="429"/>
      <c r="AO490" s="429"/>
      <c r="AP490" s="429"/>
      <c r="AQ490" s="429"/>
      <c r="AR490" s="429"/>
      <c r="AS490" s="429"/>
      <c r="AT490" s="429"/>
      <c r="AU490" s="429"/>
      <c r="AV490" s="429"/>
      <c r="AW490" s="429"/>
      <c r="AX490" s="429"/>
      <c r="AY490" s="429"/>
      <c r="AZ490" s="429"/>
      <c r="BA490" s="429"/>
      <c r="BB490" s="429"/>
      <c r="BC490" s="429"/>
      <c r="BD490" s="429"/>
      <c r="BE490" s="429"/>
      <c r="BF490" s="429"/>
      <c r="BG490" s="429"/>
      <c r="BH490" s="429"/>
      <c r="BI490" s="429"/>
      <c r="BJ490" s="429"/>
      <c r="BK490" s="429"/>
      <c r="BL490" s="429"/>
      <c r="BM490" s="429"/>
      <c r="BN490" s="429"/>
      <c r="BO490" s="429"/>
      <c r="BP490" s="429"/>
      <c r="BQ490" s="429"/>
      <c r="BR490" s="429"/>
      <c r="BS490" s="429"/>
      <c r="BT490" s="429"/>
      <c r="BU490" s="429"/>
      <c r="BV490" s="429"/>
      <c r="BW490" s="429"/>
      <c r="BX490" s="429"/>
      <c r="BY490" s="429"/>
      <c r="BZ490" s="429"/>
      <c r="CA490" s="429"/>
      <c r="CB490" s="429"/>
      <c r="CC490" s="429"/>
      <c r="CD490" s="429"/>
      <c r="CE490" s="429"/>
      <c r="CF490" s="429"/>
      <c r="CG490" s="429"/>
      <c r="CH490" s="429"/>
      <c r="CI490" s="429"/>
      <c r="CJ490" s="429"/>
      <c r="CK490" s="429"/>
      <c r="CL490" s="429"/>
      <c r="CM490" s="429"/>
      <c r="CN490" s="429"/>
      <c r="CO490" s="429"/>
      <c r="CP490" s="429"/>
      <c r="CQ490" s="429"/>
      <c r="CR490" s="429"/>
      <c r="CS490" s="429"/>
      <c r="CT490" s="429"/>
      <c r="CU490" s="429"/>
      <c r="CV490" s="429"/>
      <c r="CW490" s="429"/>
      <c r="CX490" s="429"/>
      <c r="CY490" s="429"/>
      <c r="CZ490" s="429"/>
      <c r="DA490" s="429"/>
      <c r="DB490" s="429"/>
      <c r="DC490" s="429"/>
      <c r="DD490" s="429"/>
      <c r="DE490" s="429"/>
      <c r="DF490" s="429"/>
      <c r="DG490" s="429"/>
      <c r="DH490" s="429"/>
      <c r="DI490" s="429"/>
      <c r="DJ490" s="429"/>
      <c r="DK490" s="429"/>
    </row>
    <row r="491" spans="1:115" s="55" customFormat="1" ht="46.5" customHeight="1">
      <c r="A491" s="20">
        <v>68</v>
      </c>
      <c r="B491" s="469"/>
      <c r="C491" s="214" t="s">
        <v>888</v>
      </c>
      <c r="D491" s="214" t="s">
        <v>1628</v>
      </c>
      <c r="E491" s="214" t="s">
        <v>889</v>
      </c>
      <c r="F491" s="191" t="s">
        <v>890</v>
      </c>
      <c r="G491" s="214" t="s">
        <v>891</v>
      </c>
      <c r="H491" s="467">
        <v>10423</v>
      </c>
      <c r="I491" s="412" t="s">
        <v>3068</v>
      </c>
      <c r="J491" s="468"/>
      <c r="K491" s="412"/>
      <c r="L491" s="470">
        <v>42992</v>
      </c>
      <c r="M491" s="214" t="s">
        <v>882</v>
      </c>
      <c r="N491" s="431"/>
      <c r="O491" s="429"/>
      <c r="P491" s="429"/>
      <c r="Q491" s="429"/>
      <c r="R491" s="429"/>
      <c r="S491" s="429"/>
      <c r="T491" s="429"/>
      <c r="U491" s="429"/>
      <c r="V491" s="429"/>
      <c r="W491" s="429"/>
      <c r="X491" s="429"/>
      <c r="Y491" s="429"/>
      <c r="Z491" s="429"/>
      <c r="AA491" s="429"/>
      <c r="AB491" s="429"/>
      <c r="AC491" s="429"/>
      <c r="AD491" s="429"/>
      <c r="AE491" s="429"/>
      <c r="AF491" s="429"/>
      <c r="AG491" s="429"/>
      <c r="AH491" s="429"/>
      <c r="AI491" s="429"/>
      <c r="AJ491" s="429"/>
      <c r="AK491" s="429"/>
      <c r="AL491" s="429"/>
      <c r="AM491" s="429"/>
      <c r="AN491" s="429"/>
      <c r="AO491" s="429"/>
      <c r="AP491" s="429"/>
      <c r="AQ491" s="429"/>
      <c r="AR491" s="429"/>
      <c r="AS491" s="429"/>
      <c r="AT491" s="429"/>
      <c r="AU491" s="429"/>
      <c r="AV491" s="429"/>
      <c r="AW491" s="429"/>
      <c r="AX491" s="429"/>
      <c r="AY491" s="429"/>
      <c r="AZ491" s="429"/>
      <c r="BA491" s="429"/>
      <c r="BB491" s="429"/>
      <c r="BC491" s="429"/>
      <c r="BD491" s="429"/>
      <c r="BE491" s="429"/>
      <c r="BF491" s="429"/>
      <c r="BG491" s="429"/>
      <c r="BH491" s="429"/>
      <c r="BI491" s="429"/>
      <c r="BJ491" s="429"/>
      <c r="BK491" s="429"/>
      <c r="BL491" s="429"/>
      <c r="BM491" s="429"/>
      <c r="BN491" s="429"/>
      <c r="BO491" s="429"/>
      <c r="BP491" s="429"/>
      <c r="BQ491" s="429"/>
      <c r="BR491" s="429"/>
      <c r="BS491" s="429"/>
      <c r="BT491" s="429"/>
      <c r="BU491" s="429"/>
      <c r="BV491" s="429"/>
      <c r="BW491" s="429"/>
      <c r="BX491" s="429"/>
      <c r="BY491" s="429"/>
      <c r="BZ491" s="429"/>
      <c r="CA491" s="429"/>
      <c r="CB491" s="429"/>
      <c r="CC491" s="429"/>
      <c r="CD491" s="429"/>
      <c r="CE491" s="429"/>
      <c r="CF491" s="429"/>
      <c r="CG491" s="429"/>
      <c r="CH491" s="429"/>
      <c r="CI491" s="429"/>
      <c r="CJ491" s="429"/>
      <c r="CK491" s="429"/>
      <c r="CL491" s="429"/>
      <c r="CM491" s="429"/>
      <c r="CN491" s="429"/>
      <c r="CO491" s="429"/>
      <c r="CP491" s="429"/>
      <c r="CQ491" s="429"/>
      <c r="CR491" s="429"/>
      <c r="CS491" s="429"/>
      <c r="CT491" s="429"/>
      <c r="CU491" s="429"/>
      <c r="CV491" s="429"/>
      <c r="CW491" s="429"/>
      <c r="CX491" s="429"/>
      <c r="CY491" s="429"/>
      <c r="CZ491" s="429"/>
      <c r="DA491" s="429"/>
      <c r="DB491" s="429"/>
      <c r="DC491" s="429"/>
      <c r="DD491" s="429"/>
      <c r="DE491" s="429"/>
      <c r="DF491" s="429"/>
      <c r="DG491" s="429"/>
      <c r="DH491" s="429"/>
      <c r="DI491" s="429"/>
      <c r="DJ491" s="429"/>
      <c r="DK491" s="429"/>
    </row>
    <row r="492" spans="1:115" s="55" customFormat="1" ht="46.5" customHeight="1">
      <c r="A492" s="20">
        <v>69</v>
      </c>
      <c r="B492" s="469"/>
      <c r="C492" s="214" t="s">
        <v>2413</v>
      </c>
      <c r="D492" s="214" t="s">
        <v>1596</v>
      </c>
      <c r="E492" s="214" t="s">
        <v>893</v>
      </c>
      <c r="F492" s="191" t="s">
        <v>894</v>
      </c>
      <c r="G492" s="214" t="s">
        <v>895</v>
      </c>
      <c r="H492" s="467">
        <v>17520</v>
      </c>
      <c r="I492" s="412" t="s">
        <v>3068</v>
      </c>
      <c r="J492" s="468"/>
      <c r="K492" s="412"/>
      <c r="L492" s="470">
        <v>42992</v>
      </c>
      <c r="M492" s="214" t="s">
        <v>887</v>
      </c>
      <c r="N492" s="425"/>
      <c r="O492" s="429"/>
      <c r="P492" s="429"/>
      <c r="Q492" s="429"/>
      <c r="R492" s="429"/>
      <c r="S492" s="429"/>
      <c r="T492" s="429"/>
      <c r="U492" s="429"/>
      <c r="V492" s="429"/>
      <c r="W492" s="429"/>
      <c r="X492" s="429"/>
      <c r="Y492" s="429"/>
      <c r="Z492" s="429"/>
      <c r="AA492" s="429"/>
      <c r="AB492" s="429"/>
      <c r="AC492" s="429"/>
      <c r="AD492" s="429"/>
      <c r="AE492" s="429"/>
      <c r="AF492" s="429"/>
      <c r="AG492" s="429"/>
      <c r="AH492" s="429"/>
      <c r="AI492" s="429"/>
      <c r="AJ492" s="429"/>
      <c r="AK492" s="429"/>
      <c r="AL492" s="429"/>
      <c r="AM492" s="429"/>
      <c r="AN492" s="429"/>
      <c r="AO492" s="429"/>
      <c r="AP492" s="429"/>
      <c r="AQ492" s="429"/>
      <c r="AR492" s="429"/>
      <c r="AS492" s="429"/>
      <c r="AT492" s="429"/>
      <c r="AU492" s="429"/>
      <c r="AV492" s="429"/>
      <c r="AW492" s="429"/>
      <c r="AX492" s="429"/>
      <c r="AY492" s="429"/>
      <c r="AZ492" s="429"/>
      <c r="BA492" s="429"/>
      <c r="BB492" s="429"/>
      <c r="BC492" s="429"/>
      <c r="BD492" s="429"/>
      <c r="BE492" s="429"/>
      <c r="BF492" s="429"/>
      <c r="BG492" s="429"/>
      <c r="BH492" s="429"/>
      <c r="BI492" s="429"/>
      <c r="BJ492" s="429"/>
      <c r="BK492" s="429"/>
      <c r="BL492" s="429"/>
      <c r="BM492" s="429"/>
      <c r="BN492" s="429"/>
      <c r="BO492" s="429"/>
      <c r="BP492" s="429"/>
      <c r="BQ492" s="429"/>
      <c r="BR492" s="429"/>
      <c r="BS492" s="429"/>
      <c r="BT492" s="429"/>
      <c r="BU492" s="429"/>
      <c r="BV492" s="429"/>
      <c r="BW492" s="429"/>
      <c r="BX492" s="429"/>
      <c r="BY492" s="429"/>
      <c r="BZ492" s="429"/>
      <c r="CA492" s="429"/>
      <c r="CB492" s="429"/>
      <c r="CC492" s="429"/>
      <c r="CD492" s="429"/>
      <c r="CE492" s="429"/>
      <c r="CF492" s="429"/>
      <c r="CG492" s="429"/>
      <c r="CH492" s="429"/>
      <c r="CI492" s="429"/>
      <c r="CJ492" s="429"/>
      <c r="CK492" s="429"/>
      <c r="CL492" s="429"/>
      <c r="CM492" s="429"/>
      <c r="CN492" s="429"/>
      <c r="CO492" s="429"/>
      <c r="CP492" s="429"/>
      <c r="CQ492" s="429"/>
      <c r="CR492" s="429"/>
      <c r="CS492" s="429"/>
      <c r="CT492" s="429"/>
      <c r="CU492" s="429"/>
      <c r="CV492" s="429"/>
      <c r="CW492" s="429"/>
      <c r="CX492" s="429"/>
      <c r="CY492" s="429"/>
      <c r="CZ492" s="429"/>
      <c r="DA492" s="429"/>
      <c r="DB492" s="429"/>
      <c r="DC492" s="429"/>
      <c r="DD492" s="429"/>
      <c r="DE492" s="429"/>
      <c r="DF492" s="429"/>
      <c r="DG492" s="429"/>
      <c r="DH492" s="429"/>
      <c r="DI492" s="429"/>
      <c r="DJ492" s="429"/>
      <c r="DK492" s="429"/>
    </row>
    <row r="493" spans="1:115" s="55" customFormat="1" ht="46.5" customHeight="1">
      <c r="A493" s="20">
        <v>70</v>
      </c>
      <c r="B493" s="469"/>
      <c r="C493" s="214" t="s">
        <v>897</v>
      </c>
      <c r="D493" s="214" t="s">
        <v>1596</v>
      </c>
      <c r="E493" s="214" t="s">
        <v>898</v>
      </c>
      <c r="F493" s="191" t="s">
        <v>899</v>
      </c>
      <c r="G493" s="214" t="s">
        <v>900</v>
      </c>
      <c r="H493" s="467">
        <v>3000</v>
      </c>
      <c r="I493" s="412" t="s">
        <v>3068</v>
      </c>
      <c r="J493" s="468"/>
      <c r="K493" s="412"/>
      <c r="L493" s="470">
        <v>42999</v>
      </c>
      <c r="M493" s="214" t="s">
        <v>892</v>
      </c>
      <c r="N493" s="425"/>
      <c r="O493" s="429"/>
      <c r="P493" s="429"/>
      <c r="Q493" s="429"/>
      <c r="R493" s="429"/>
      <c r="S493" s="429"/>
      <c r="T493" s="429"/>
      <c r="U493" s="429"/>
      <c r="V493" s="429"/>
      <c r="W493" s="429"/>
      <c r="X493" s="429"/>
      <c r="Y493" s="429"/>
      <c r="Z493" s="429"/>
      <c r="AA493" s="429"/>
      <c r="AB493" s="429"/>
      <c r="AC493" s="429"/>
      <c r="AD493" s="429"/>
      <c r="AE493" s="429"/>
      <c r="AF493" s="429"/>
      <c r="AG493" s="429"/>
      <c r="AH493" s="429"/>
      <c r="AI493" s="429"/>
      <c r="AJ493" s="429"/>
      <c r="AK493" s="429"/>
      <c r="AL493" s="429"/>
      <c r="AM493" s="429"/>
      <c r="AN493" s="429"/>
      <c r="AO493" s="429"/>
      <c r="AP493" s="429"/>
      <c r="AQ493" s="429"/>
      <c r="AR493" s="429"/>
      <c r="AS493" s="429"/>
      <c r="AT493" s="429"/>
      <c r="AU493" s="429"/>
      <c r="AV493" s="429"/>
      <c r="AW493" s="429"/>
      <c r="AX493" s="429"/>
      <c r="AY493" s="429"/>
      <c r="AZ493" s="429"/>
      <c r="BA493" s="429"/>
      <c r="BB493" s="429"/>
      <c r="BC493" s="429"/>
      <c r="BD493" s="429"/>
      <c r="BE493" s="429"/>
      <c r="BF493" s="429"/>
      <c r="BG493" s="429"/>
      <c r="BH493" s="429"/>
      <c r="BI493" s="429"/>
      <c r="BJ493" s="429"/>
      <c r="BK493" s="429"/>
      <c r="BL493" s="429"/>
      <c r="BM493" s="429"/>
      <c r="BN493" s="429"/>
      <c r="BO493" s="429"/>
      <c r="BP493" s="429"/>
      <c r="BQ493" s="429"/>
      <c r="BR493" s="429"/>
      <c r="BS493" s="429"/>
      <c r="BT493" s="429"/>
      <c r="BU493" s="429"/>
      <c r="BV493" s="429"/>
      <c r="BW493" s="429"/>
      <c r="BX493" s="429"/>
      <c r="BY493" s="429"/>
      <c r="BZ493" s="429"/>
      <c r="CA493" s="429"/>
      <c r="CB493" s="429"/>
      <c r="CC493" s="429"/>
      <c r="CD493" s="429"/>
      <c r="CE493" s="429"/>
      <c r="CF493" s="429"/>
      <c r="CG493" s="429"/>
      <c r="CH493" s="429"/>
      <c r="CI493" s="429"/>
      <c r="CJ493" s="429"/>
      <c r="CK493" s="429"/>
      <c r="CL493" s="429"/>
      <c r="CM493" s="429"/>
      <c r="CN493" s="429"/>
      <c r="CO493" s="429"/>
      <c r="CP493" s="429"/>
      <c r="CQ493" s="429"/>
      <c r="CR493" s="429"/>
      <c r="CS493" s="429"/>
      <c r="CT493" s="429"/>
      <c r="CU493" s="429"/>
      <c r="CV493" s="429"/>
      <c r="CW493" s="429"/>
      <c r="CX493" s="429"/>
      <c r="CY493" s="429"/>
      <c r="CZ493" s="429"/>
      <c r="DA493" s="429"/>
      <c r="DB493" s="429"/>
      <c r="DC493" s="429"/>
      <c r="DD493" s="429"/>
      <c r="DE493" s="429"/>
      <c r="DF493" s="429"/>
      <c r="DG493" s="429"/>
      <c r="DH493" s="429"/>
      <c r="DI493" s="429"/>
      <c r="DJ493" s="429"/>
      <c r="DK493" s="429"/>
    </row>
    <row r="494" spans="1:115" s="55" customFormat="1" ht="46.5" customHeight="1">
      <c r="A494" s="20">
        <v>71</v>
      </c>
      <c r="B494" s="469"/>
      <c r="C494" s="214" t="s">
        <v>902</v>
      </c>
      <c r="D494" s="214" t="s">
        <v>903</v>
      </c>
      <c r="E494" s="214" t="s">
        <v>904</v>
      </c>
      <c r="F494" s="191" t="s">
        <v>905</v>
      </c>
      <c r="G494" s="214" t="s">
        <v>906</v>
      </c>
      <c r="H494" s="467">
        <v>381</v>
      </c>
      <c r="I494" s="412" t="s">
        <v>3068</v>
      </c>
      <c r="J494" s="468"/>
      <c r="K494" s="412"/>
      <c r="L494" s="470">
        <v>42994</v>
      </c>
      <c r="M494" s="214" t="s">
        <v>896</v>
      </c>
      <c r="N494" s="425"/>
      <c r="O494" s="429"/>
      <c r="P494" s="429"/>
      <c r="Q494" s="429"/>
      <c r="R494" s="429"/>
      <c r="S494" s="429"/>
      <c r="T494" s="429"/>
      <c r="U494" s="429"/>
      <c r="V494" s="429"/>
      <c r="W494" s="429"/>
      <c r="X494" s="429"/>
      <c r="Y494" s="429"/>
      <c r="Z494" s="429"/>
      <c r="AA494" s="429"/>
      <c r="AB494" s="429"/>
      <c r="AC494" s="429"/>
      <c r="AD494" s="429"/>
      <c r="AE494" s="429"/>
      <c r="AF494" s="429"/>
      <c r="AG494" s="429"/>
      <c r="AH494" s="429"/>
      <c r="AI494" s="429"/>
      <c r="AJ494" s="429"/>
      <c r="AK494" s="429"/>
      <c r="AL494" s="429"/>
      <c r="AM494" s="429"/>
      <c r="AN494" s="429"/>
      <c r="AO494" s="429"/>
      <c r="AP494" s="429"/>
      <c r="AQ494" s="429"/>
      <c r="AR494" s="429"/>
      <c r="AS494" s="429"/>
      <c r="AT494" s="429"/>
      <c r="AU494" s="429"/>
      <c r="AV494" s="429"/>
      <c r="AW494" s="429"/>
      <c r="AX494" s="429"/>
      <c r="AY494" s="429"/>
      <c r="AZ494" s="429"/>
      <c r="BA494" s="429"/>
      <c r="BB494" s="429"/>
      <c r="BC494" s="429"/>
      <c r="BD494" s="429"/>
      <c r="BE494" s="429"/>
      <c r="BF494" s="429"/>
      <c r="BG494" s="429"/>
      <c r="BH494" s="429"/>
      <c r="BI494" s="429"/>
      <c r="BJ494" s="429"/>
      <c r="BK494" s="429"/>
      <c r="BL494" s="429"/>
      <c r="BM494" s="429"/>
      <c r="BN494" s="429"/>
      <c r="BO494" s="429"/>
      <c r="BP494" s="429"/>
      <c r="BQ494" s="429"/>
      <c r="BR494" s="429"/>
      <c r="BS494" s="429"/>
      <c r="BT494" s="429"/>
      <c r="BU494" s="429"/>
      <c r="BV494" s="429"/>
      <c r="BW494" s="429"/>
      <c r="BX494" s="429"/>
      <c r="BY494" s="429"/>
      <c r="BZ494" s="429"/>
      <c r="CA494" s="429"/>
      <c r="CB494" s="429"/>
      <c r="CC494" s="429"/>
      <c r="CD494" s="429"/>
      <c r="CE494" s="429"/>
      <c r="CF494" s="429"/>
      <c r="CG494" s="429"/>
      <c r="CH494" s="429"/>
      <c r="CI494" s="429"/>
      <c r="CJ494" s="429"/>
      <c r="CK494" s="429"/>
      <c r="CL494" s="429"/>
      <c r="CM494" s="429"/>
      <c r="CN494" s="429"/>
      <c r="CO494" s="429"/>
      <c r="CP494" s="429"/>
      <c r="CQ494" s="429"/>
      <c r="CR494" s="429"/>
      <c r="CS494" s="429"/>
      <c r="CT494" s="429"/>
      <c r="CU494" s="429"/>
      <c r="CV494" s="429"/>
      <c r="CW494" s="429"/>
      <c r="CX494" s="429"/>
      <c r="CY494" s="429"/>
      <c r="CZ494" s="429"/>
      <c r="DA494" s="429"/>
      <c r="DB494" s="429"/>
      <c r="DC494" s="429"/>
      <c r="DD494" s="429"/>
      <c r="DE494" s="429"/>
      <c r="DF494" s="429"/>
      <c r="DG494" s="429"/>
      <c r="DH494" s="429"/>
      <c r="DI494" s="429"/>
      <c r="DJ494" s="429"/>
      <c r="DK494" s="429"/>
    </row>
    <row r="495" spans="1:115" s="44" customFormat="1" ht="46.5" customHeight="1">
      <c r="A495" s="20">
        <v>72</v>
      </c>
      <c r="B495" s="469"/>
      <c r="C495" s="214" t="s">
        <v>908</v>
      </c>
      <c r="D495" s="214" t="s">
        <v>909</v>
      </c>
      <c r="E495" s="214" t="s">
        <v>910</v>
      </c>
      <c r="F495" s="191" t="s">
        <v>911</v>
      </c>
      <c r="G495" s="214" t="s">
        <v>912</v>
      </c>
      <c r="H495" s="467">
        <v>2250</v>
      </c>
      <c r="I495" s="412" t="s">
        <v>3068</v>
      </c>
      <c r="J495" s="468"/>
      <c r="K495" s="412"/>
      <c r="L495" s="470">
        <v>42994</v>
      </c>
      <c r="M495" s="214" t="s">
        <v>901</v>
      </c>
      <c r="N495" s="433"/>
      <c r="O495" s="429"/>
      <c r="P495" s="429"/>
      <c r="Q495" s="429"/>
      <c r="R495" s="429"/>
      <c r="S495" s="429"/>
      <c r="T495" s="429"/>
      <c r="U495" s="429"/>
      <c r="V495" s="429"/>
      <c r="W495" s="429"/>
      <c r="X495" s="429"/>
      <c r="Y495" s="429"/>
      <c r="Z495" s="429"/>
      <c r="AA495" s="429"/>
      <c r="AB495" s="429"/>
      <c r="AC495" s="429"/>
      <c r="AD495" s="429"/>
      <c r="AE495" s="429"/>
      <c r="AF495" s="429"/>
      <c r="AG495" s="429"/>
      <c r="AH495" s="429"/>
      <c r="AI495" s="429"/>
      <c r="AJ495" s="429"/>
      <c r="AK495" s="429"/>
      <c r="AL495" s="429"/>
      <c r="AM495" s="429"/>
      <c r="AN495" s="429"/>
      <c r="AO495" s="429"/>
      <c r="AP495" s="429"/>
      <c r="AQ495" s="429"/>
      <c r="AR495" s="429"/>
      <c r="AS495" s="429"/>
      <c r="AT495" s="429"/>
      <c r="AU495" s="429"/>
      <c r="AV495" s="429"/>
      <c r="AW495" s="429"/>
      <c r="AX495" s="429"/>
      <c r="AY495" s="429"/>
      <c r="AZ495" s="429"/>
      <c r="BA495" s="429"/>
      <c r="BB495" s="429"/>
      <c r="BC495" s="429"/>
      <c r="BD495" s="429"/>
      <c r="BE495" s="429"/>
      <c r="BF495" s="429"/>
      <c r="BG495" s="429"/>
      <c r="BH495" s="429"/>
      <c r="BI495" s="429"/>
      <c r="BJ495" s="429"/>
      <c r="BK495" s="429"/>
      <c r="BL495" s="429"/>
      <c r="BM495" s="429"/>
      <c r="BN495" s="429"/>
      <c r="BO495" s="429"/>
      <c r="BP495" s="429"/>
      <c r="BQ495" s="429"/>
      <c r="BR495" s="429"/>
      <c r="BS495" s="429"/>
      <c r="BT495" s="429"/>
      <c r="BU495" s="429"/>
      <c r="BV495" s="429"/>
      <c r="BW495" s="429"/>
      <c r="BX495" s="429"/>
      <c r="BY495" s="429"/>
      <c r="BZ495" s="429"/>
      <c r="CA495" s="429"/>
      <c r="CB495" s="429"/>
      <c r="CC495" s="429"/>
      <c r="CD495" s="429"/>
      <c r="CE495" s="429"/>
      <c r="CF495" s="429"/>
      <c r="CG495" s="429"/>
      <c r="CH495" s="429"/>
      <c r="CI495" s="429"/>
      <c r="CJ495" s="429"/>
      <c r="CK495" s="429"/>
      <c r="CL495" s="429"/>
      <c r="CM495" s="429"/>
      <c r="CN495" s="429"/>
      <c r="CO495" s="429"/>
      <c r="CP495" s="429"/>
      <c r="CQ495" s="429"/>
      <c r="CR495" s="429"/>
      <c r="CS495" s="429"/>
      <c r="CT495" s="429"/>
      <c r="CU495" s="429"/>
      <c r="CV495" s="429"/>
      <c r="CW495" s="429"/>
      <c r="CX495" s="429"/>
      <c r="CY495" s="429"/>
      <c r="CZ495" s="429"/>
      <c r="DA495" s="429"/>
      <c r="DB495" s="429"/>
      <c r="DC495" s="429"/>
      <c r="DD495" s="429"/>
      <c r="DE495" s="429"/>
      <c r="DF495" s="429"/>
      <c r="DG495" s="429"/>
      <c r="DH495" s="429"/>
      <c r="DI495" s="429"/>
      <c r="DJ495" s="429"/>
      <c r="DK495" s="429"/>
    </row>
    <row r="496" spans="1:115" s="44" customFormat="1" ht="46.5" customHeight="1">
      <c r="A496" s="20">
        <v>73</v>
      </c>
      <c r="B496" s="26"/>
      <c r="C496" s="457" t="s">
        <v>1076</v>
      </c>
      <c r="D496" s="32" t="s">
        <v>1645</v>
      </c>
      <c r="E496" s="473" t="s">
        <v>1077</v>
      </c>
      <c r="F496" s="473" t="s">
        <v>1078</v>
      </c>
      <c r="G496" s="458" t="s">
        <v>1079</v>
      </c>
      <c r="H496" s="458">
        <v>4935</v>
      </c>
      <c r="I496" s="26" t="s">
        <v>3068</v>
      </c>
      <c r="J496" s="26"/>
      <c r="K496" s="26"/>
      <c r="L496" s="308" t="s">
        <v>1080</v>
      </c>
      <c r="M496" s="32" t="s">
        <v>1081</v>
      </c>
      <c r="N496" s="431"/>
      <c r="O496" s="429"/>
      <c r="P496" s="429"/>
      <c r="Q496" s="429"/>
      <c r="R496" s="429"/>
      <c r="S496" s="429"/>
      <c r="T496" s="429"/>
      <c r="U496" s="429"/>
      <c r="V496" s="429"/>
      <c r="W496" s="429"/>
      <c r="X496" s="429"/>
      <c r="Y496" s="429"/>
      <c r="Z496" s="429"/>
      <c r="AA496" s="429"/>
      <c r="AB496" s="429"/>
      <c r="AC496" s="429"/>
      <c r="AD496" s="429"/>
      <c r="AE496" s="429"/>
      <c r="AF496" s="429"/>
      <c r="AG496" s="429"/>
      <c r="AH496" s="429"/>
      <c r="AI496" s="429"/>
      <c r="AJ496" s="429"/>
      <c r="AK496" s="429"/>
      <c r="AL496" s="429"/>
      <c r="AM496" s="429"/>
      <c r="AN496" s="429"/>
      <c r="AO496" s="429"/>
      <c r="AP496" s="429"/>
      <c r="AQ496" s="429"/>
      <c r="AR496" s="429"/>
      <c r="AS496" s="429"/>
      <c r="AT496" s="429"/>
      <c r="AU496" s="429"/>
      <c r="AV496" s="429"/>
      <c r="AW496" s="429"/>
      <c r="AX496" s="429"/>
      <c r="AY496" s="429"/>
      <c r="AZ496" s="429"/>
      <c r="BA496" s="429"/>
      <c r="BB496" s="429"/>
      <c r="BC496" s="429"/>
      <c r="BD496" s="429"/>
      <c r="BE496" s="429"/>
      <c r="BF496" s="429"/>
      <c r="BG496" s="429"/>
      <c r="BH496" s="429"/>
      <c r="BI496" s="429"/>
      <c r="BJ496" s="429"/>
      <c r="BK496" s="429"/>
      <c r="BL496" s="429"/>
      <c r="BM496" s="429"/>
      <c r="BN496" s="429"/>
      <c r="BO496" s="429"/>
      <c r="BP496" s="429"/>
      <c r="BQ496" s="429"/>
      <c r="BR496" s="429"/>
      <c r="BS496" s="429"/>
      <c r="BT496" s="429"/>
      <c r="BU496" s="429"/>
      <c r="BV496" s="429"/>
      <c r="BW496" s="429"/>
      <c r="BX496" s="429"/>
      <c r="BY496" s="429"/>
      <c r="BZ496" s="429"/>
      <c r="CA496" s="429"/>
      <c r="CB496" s="429"/>
      <c r="CC496" s="429"/>
      <c r="CD496" s="429"/>
      <c r="CE496" s="429"/>
      <c r="CF496" s="429"/>
      <c r="CG496" s="429"/>
      <c r="CH496" s="429"/>
      <c r="CI496" s="429"/>
      <c r="CJ496" s="429"/>
      <c r="CK496" s="429"/>
      <c r="CL496" s="429"/>
      <c r="CM496" s="429"/>
      <c r="CN496" s="429"/>
      <c r="CO496" s="429"/>
      <c r="CP496" s="429"/>
      <c r="CQ496" s="429"/>
      <c r="CR496" s="429"/>
      <c r="CS496" s="429"/>
      <c r="CT496" s="429"/>
      <c r="CU496" s="429"/>
      <c r="CV496" s="429"/>
      <c r="CW496" s="429"/>
      <c r="CX496" s="429"/>
      <c r="CY496" s="429"/>
      <c r="CZ496" s="429"/>
      <c r="DA496" s="429"/>
      <c r="DB496" s="429"/>
      <c r="DC496" s="429"/>
      <c r="DD496" s="429"/>
      <c r="DE496" s="429"/>
      <c r="DF496" s="429"/>
      <c r="DG496" s="429"/>
      <c r="DH496" s="429"/>
      <c r="DI496" s="429"/>
      <c r="DJ496" s="429"/>
      <c r="DK496" s="429"/>
    </row>
    <row r="497" spans="1:115" s="44" customFormat="1" ht="46.5" customHeight="1">
      <c r="A497" s="20">
        <v>74</v>
      </c>
      <c r="B497" s="469"/>
      <c r="C497" s="214" t="s">
        <v>913</v>
      </c>
      <c r="D497" s="214" t="s">
        <v>903</v>
      </c>
      <c r="E497" s="214" t="s">
        <v>910</v>
      </c>
      <c r="F497" s="191" t="s">
        <v>914</v>
      </c>
      <c r="G497" s="214" t="s">
        <v>912</v>
      </c>
      <c r="H497" s="467">
        <v>2250</v>
      </c>
      <c r="I497" s="412" t="s">
        <v>3068</v>
      </c>
      <c r="J497" s="468"/>
      <c r="K497" s="468"/>
      <c r="L497" s="470">
        <v>42997</v>
      </c>
      <c r="M497" s="214" t="s">
        <v>907</v>
      </c>
      <c r="N497" s="425"/>
      <c r="O497" s="429"/>
      <c r="P497" s="429"/>
      <c r="Q497" s="429"/>
      <c r="R497" s="429"/>
      <c r="S497" s="429"/>
      <c r="T497" s="429"/>
      <c r="U497" s="429"/>
      <c r="V497" s="429"/>
      <c r="W497" s="429"/>
      <c r="X497" s="429"/>
      <c r="Y497" s="429"/>
      <c r="Z497" s="429"/>
      <c r="AA497" s="429"/>
      <c r="AB497" s="429"/>
      <c r="AC497" s="429"/>
      <c r="AD497" s="429"/>
      <c r="AE497" s="429"/>
      <c r="AF497" s="429"/>
      <c r="AG497" s="429"/>
      <c r="AH497" s="429"/>
      <c r="AI497" s="429"/>
      <c r="AJ497" s="429"/>
      <c r="AK497" s="429"/>
      <c r="AL497" s="429"/>
      <c r="AM497" s="429"/>
      <c r="AN497" s="429"/>
      <c r="AO497" s="429"/>
      <c r="AP497" s="429"/>
      <c r="AQ497" s="429"/>
      <c r="AR497" s="429"/>
      <c r="AS497" s="429"/>
      <c r="AT497" s="429"/>
      <c r="AU497" s="429"/>
      <c r="AV497" s="429"/>
      <c r="AW497" s="429"/>
      <c r="AX497" s="429"/>
      <c r="AY497" s="429"/>
      <c r="AZ497" s="429"/>
      <c r="BA497" s="429"/>
      <c r="BB497" s="429"/>
      <c r="BC497" s="429"/>
      <c r="BD497" s="429"/>
      <c r="BE497" s="429"/>
      <c r="BF497" s="429"/>
      <c r="BG497" s="429"/>
      <c r="BH497" s="429"/>
      <c r="BI497" s="429"/>
      <c r="BJ497" s="429"/>
      <c r="BK497" s="429"/>
      <c r="BL497" s="429"/>
      <c r="BM497" s="429"/>
      <c r="BN497" s="429"/>
      <c r="BO497" s="429"/>
      <c r="BP497" s="429"/>
      <c r="BQ497" s="429"/>
      <c r="BR497" s="429"/>
      <c r="BS497" s="429"/>
      <c r="BT497" s="429"/>
      <c r="BU497" s="429"/>
      <c r="BV497" s="429"/>
      <c r="BW497" s="429"/>
      <c r="BX497" s="429"/>
      <c r="BY497" s="429"/>
      <c r="BZ497" s="429"/>
      <c r="CA497" s="429"/>
      <c r="CB497" s="429"/>
      <c r="CC497" s="429"/>
      <c r="CD497" s="429"/>
      <c r="CE497" s="429"/>
      <c r="CF497" s="429"/>
      <c r="CG497" s="429"/>
      <c r="CH497" s="429"/>
      <c r="CI497" s="429"/>
      <c r="CJ497" s="429"/>
      <c r="CK497" s="429"/>
      <c r="CL497" s="429"/>
      <c r="CM497" s="429"/>
      <c r="CN497" s="429"/>
      <c r="CO497" s="429"/>
      <c r="CP497" s="429"/>
      <c r="CQ497" s="429"/>
      <c r="CR497" s="429"/>
      <c r="CS497" s="429"/>
      <c r="CT497" s="429"/>
      <c r="CU497" s="429"/>
      <c r="CV497" s="429"/>
      <c r="CW497" s="429"/>
      <c r="CX497" s="429"/>
      <c r="CY497" s="429"/>
      <c r="CZ497" s="429"/>
      <c r="DA497" s="429"/>
      <c r="DB497" s="429"/>
      <c r="DC497" s="429"/>
      <c r="DD497" s="429"/>
      <c r="DE497" s="429"/>
      <c r="DF497" s="429"/>
      <c r="DG497" s="429"/>
      <c r="DH497" s="429"/>
      <c r="DI497" s="429"/>
      <c r="DJ497" s="429"/>
      <c r="DK497" s="429"/>
    </row>
    <row r="498" spans="1:115" s="44" customFormat="1" ht="46.5" customHeight="1">
      <c r="A498" s="20">
        <v>75</v>
      </c>
      <c r="B498" s="469"/>
      <c r="C498" s="214" t="s">
        <v>920</v>
      </c>
      <c r="D498" s="214" t="s">
        <v>916</v>
      </c>
      <c r="E498" s="214" t="s">
        <v>917</v>
      </c>
      <c r="F498" s="191" t="s">
        <v>918</v>
      </c>
      <c r="G498" s="214" t="s">
        <v>921</v>
      </c>
      <c r="H498" s="467">
        <v>505</v>
      </c>
      <c r="I498" s="412" t="s">
        <v>3068</v>
      </c>
      <c r="J498" s="468"/>
      <c r="K498" s="468"/>
      <c r="L498" s="470">
        <v>42997</v>
      </c>
      <c r="M498" s="214" t="s">
        <v>915</v>
      </c>
      <c r="N498" s="425"/>
      <c r="O498" s="429"/>
      <c r="P498" s="429"/>
      <c r="Q498" s="429"/>
      <c r="R498" s="429"/>
      <c r="S498" s="429"/>
      <c r="T498" s="429"/>
      <c r="U498" s="429"/>
      <c r="V498" s="429"/>
      <c r="W498" s="429"/>
      <c r="X498" s="429"/>
      <c r="Y498" s="429"/>
      <c r="Z498" s="429"/>
      <c r="AA498" s="429"/>
      <c r="AB498" s="429"/>
      <c r="AC498" s="429"/>
      <c r="AD498" s="429"/>
      <c r="AE498" s="429"/>
      <c r="AF498" s="429"/>
      <c r="AG498" s="429"/>
      <c r="AH498" s="429"/>
      <c r="AI498" s="429"/>
      <c r="AJ498" s="429"/>
      <c r="AK498" s="429"/>
      <c r="AL498" s="429"/>
      <c r="AM498" s="429"/>
      <c r="AN498" s="429"/>
      <c r="AO498" s="429"/>
      <c r="AP498" s="429"/>
      <c r="AQ498" s="429"/>
      <c r="AR498" s="429"/>
      <c r="AS498" s="429"/>
      <c r="AT498" s="429"/>
      <c r="AU498" s="429"/>
      <c r="AV498" s="429"/>
      <c r="AW498" s="429"/>
      <c r="AX498" s="429"/>
      <c r="AY498" s="429"/>
      <c r="AZ498" s="429"/>
      <c r="BA498" s="429"/>
      <c r="BB498" s="429"/>
      <c r="BC498" s="429"/>
      <c r="BD498" s="429"/>
      <c r="BE498" s="429"/>
      <c r="BF498" s="429"/>
      <c r="BG498" s="429"/>
      <c r="BH498" s="429"/>
      <c r="BI498" s="429"/>
      <c r="BJ498" s="429"/>
      <c r="BK498" s="429"/>
      <c r="BL498" s="429"/>
      <c r="BM498" s="429"/>
      <c r="BN498" s="429"/>
      <c r="BO498" s="429"/>
      <c r="BP498" s="429"/>
      <c r="BQ498" s="429"/>
      <c r="BR498" s="429"/>
      <c r="BS498" s="429"/>
      <c r="BT498" s="429"/>
      <c r="BU498" s="429"/>
      <c r="BV498" s="429"/>
      <c r="BW498" s="429"/>
      <c r="BX498" s="429"/>
      <c r="BY498" s="429"/>
      <c r="BZ498" s="429"/>
      <c r="CA498" s="429"/>
      <c r="CB498" s="429"/>
      <c r="CC498" s="429"/>
      <c r="CD498" s="429"/>
      <c r="CE498" s="429"/>
      <c r="CF498" s="429"/>
      <c r="CG498" s="429"/>
      <c r="CH498" s="429"/>
      <c r="CI498" s="429"/>
      <c r="CJ498" s="429"/>
      <c r="CK498" s="429"/>
      <c r="CL498" s="429"/>
      <c r="CM498" s="429"/>
      <c r="CN498" s="429"/>
      <c r="CO498" s="429"/>
      <c r="CP498" s="429"/>
      <c r="CQ498" s="429"/>
      <c r="CR498" s="429"/>
      <c r="CS498" s="429"/>
      <c r="CT498" s="429"/>
      <c r="CU498" s="429"/>
      <c r="CV498" s="429"/>
      <c r="CW498" s="429"/>
      <c r="CX498" s="429"/>
      <c r="CY498" s="429"/>
      <c r="CZ498" s="429"/>
      <c r="DA498" s="429"/>
      <c r="DB498" s="429"/>
      <c r="DC498" s="429"/>
      <c r="DD498" s="429"/>
      <c r="DE498" s="429"/>
      <c r="DF498" s="429"/>
      <c r="DG498" s="429"/>
      <c r="DH498" s="429"/>
      <c r="DI498" s="429"/>
      <c r="DJ498" s="429"/>
      <c r="DK498" s="429"/>
    </row>
    <row r="499" spans="1:115" s="44" customFormat="1" ht="46.5" customHeight="1">
      <c r="A499" s="20">
        <v>76</v>
      </c>
      <c r="B499" s="469"/>
      <c r="C499" s="214" t="s">
        <v>923</v>
      </c>
      <c r="D499" s="214" t="s">
        <v>2392</v>
      </c>
      <c r="E499" s="214" t="s">
        <v>924</v>
      </c>
      <c r="F499" s="191" t="s">
        <v>925</v>
      </c>
      <c r="G499" s="214" t="s">
        <v>926</v>
      </c>
      <c r="H499" s="467">
        <v>2200</v>
      </c>
      <c r="I499" s="412" t="s">
        <v>3068</v>
      </c>
      <c r="J499" s="468"/>
      <c r="K499" s="468"/>
      <c r="L499" s="470">
        <v>42998</v>
      </c>
      <c r="M499" s="214" t="s">
        <v>919</v>
      </c>
      <c r="N499" s="425"/>
      <c r="O499" s="429"/>
      <c r="P499" s="429"/>
      <c r="Q499" s="429"/>
      <c r="R499" s="429"/>
      <c r="S499" s="429"/>
      <c r="T499" s="429"/>
      <c r="U499" s="429"/>
      <c r="V499" s="429"/>
      <c r="W499" s="429"/>
      <c r="X499" s="429"/>
      <c r="Y499" s="429"/>
      <c r="Z499" s="429"/>
      <c r="AA499" s="429"/>
      <c r="AB499" s="429"/>
      <c r="AC499" s="429"/>
      <c r="AD499" s="429"/>
      <c r="AE499" s="429"/>
      <c r="AF499" s="429"/>
      <c r="AG499" s="429"/>
      <c r="AH499" s="429"/>
      <c r="AI499" s="429"/>
      <c r="AJ499" s="429"/>
      <c r="AK499" s="429"/>
      <c r="AL499" s="429"/>
      <c r="AM499" s="429"/>
      <c r="AN499" s="429"/>
      <c r="AO499" s="429"/>
      <c r="AP499" s="429"/>
      <c r="AQ499" s="429"/>
      <c r="AR499" s="429"/>
      <c r="AS499" s="429"/>
      <c r="AT499" s="429"/>
      <c r="AU499" s="429"/>
      <c r="AV499" s="429"/>
      <c r="AW499" s="429"/>
      <c r="AX499" s="429"/>
      <c r="AY499" s="429"/>
      <c r="AZ499" s="429"/>
      <c r="BA499" s="429"/>
      <c r="BB499" s="429"/>
      <c r="BC499" s="429"/>
      <c r="BD499" s="429"/>
      <c r="BE499" s="429"/>
      <c r="BF499" s="429"/>
      <c r="BG499" s="429"/>
      <c r="BH499" s="429"/>
      <c r="BI499" s="429"/>
      <c r="BJ499" s="429"/>
      <c r="BK499" s="429"/>
      <c r="BL499" s="429"/>
      <c r="BM499" s="429"/>
      <c r="BN499" s="429"/>
      <c r="BO499" s="429"/>
      <c r="BP499" s="429"/>
      <c r="BQ499" s="429"/>
      <c r="BR499" s="429"/>
      <c r="BS499" s="429"/>
      <c r="BT499" s="429"/>
      <c r="BU499" s="429"/>
      <c r="BV499" s="429"/>
      <c r="BW499" s="429"/>
      <c r="BX499" s="429"/>
      <c r="BY499" s="429"/>
      <c r="BZ499" s="429"/>
      <c r="CA499" s="429"/>
      <c r="CB499" s="429"/>
      <c r="CC499" s="429"/>
      <c r="CD499" s="429"/>
      <c r="CE499" s="429"/>
      <c r="CF499" s="429"/>
      <c r="CG499" s="429"/>
      <c r="CH499" s="429"/>
      <c r="CI499" s="429"/>
      <c r="CJ499" s="429"/>
      <c r="CK499" s="429"/>
      <c r="CL499" s="429"/>
      <c r="CM499" s="429"/>
      <c r="CN499" s="429"/>
      <c r="CO499" s="429"/>
      <c r="CP499" s="429"/>
      <c r="CQ499" s="429"/>
      <c r="CR499" s="429"/>
      <c r="CS499" s="429"/>
      <c r="CT499" s="429"/>
      <c r="CU499" s="429"/>
      <c r="CV499" s="429"/>
      <c r="CW499" s="429"/>
      <c r="CX499" s="429"/>
      <c r="CY499" s="429"/>
      <c r="CZ499" s="429"/>
      <c r="DA499" s="429"/>
      <c r="DB499" s="429"/>
      <c r="DC499" s="429"/>
      <c r="DD499" s="429"/>
      <c r="DE499" s="429"/>
      <c r="DF499" s="429"/>
      <c r="DG499" s="429"/>
      <c r="DH499" s="429"/>
      <c r="DI499" s="429"/>
      <c r="DJ499" s="429"/>
      <c r="DK499" s="429"/>
    </row>
    <row r="500" spans="1:115" s="44" customFormat="1" ht="46.5" customHeight="1">
      <c r="A500" s="20">
        <v>77</v>
      </c>
      <c r="B500" s="469"/>
      <c r="C500" s="214" t="s">
        <v>928</v>
      </c>
      <c r="D500" s="214" t="s">
        <v>929</v>
      </c>
      <c r="E500" s="214" t="s">
        <v>930</v>
      </c>
      <c r="F500" s="191" t="s">
        <v>931</v>
      </c>
      <c r="G500" s="214" t="s">
        <v>932</v>
      </c>
      <c r="H500" s="467">
        <v>1125</v>
      </c>
      <c r="I500" s="412" t="s">
        <v>3068</v>
      </c>
      <c r="J500" s="468"/>
      <c r="K500" s="468"/>
      <c r="L500" s="470">
        <v>42998</v>
      </c>
      <c r="M500" s="214" t="s">
        <v>922</v>
      </c>
      <c r="N500" s="425"/>
      <c r="O500" s="429"/>
      <c r="P500" s="429"/>
      <c r="Q500" s="429"/>
      <c r="R500" s="429"/>
      <c r="S500" s="429"/>
      <c r="T500" s="429"/>
      <c r="U500" s="429"/>
      <c r="V500" s="429"/>
      <c r="W500" s="429"/>
      <c r="X500" s="429"/>
      <c r="Y500" s="429"/>
      <c r="Z500" s="429"/>
      <c r="AA500" s="429"/>
      <c r="AB500" s="429"/>
      <c r="AC500" s="429"/>
      <c r="AD500" s="429"/>
      <c r="AE500" s="429"/>
      <c r="AF500" s="429"/>
      <c r="AG500" s="429"/>
      <c r="AH500" s="429"/>
      <c r="AI500" s="429"/>
      <c r="AJ500" s="429"/>
      <c r="AK500" s="429"/>
      <c r="AL500" s="429"/>
      <c r="AM500" s="429"/>
      <c r="AN500" s="429"/>
      <c r="AO500" s="429"/>
      <c r="AP500" s="429"/>
      <c r="AQ500" s="429"/>
      <c r="AR500" s="429"/>
      <c r="AS500" s="429"/>
      <c r="AT500" s="429"/>
      <c r="AU500" s="429"/>
      <c r="AV500" s="429"/>
      <c r="AW500" s="429"/>
      <c r="AX500" s="429"/>
      <c r="AY500" s="429"/>
      <c r="AZ500" s="429"/>
      <c r="BA500" s="429"/>
      <c r="BB500" s="429"/>
      <c r="BC500" s="429"/>
      <c r="BD500" s="429"/>
      <c r="BE500" s="429"/>
      <c r="BF500" s="429"/>
      <c r="BG500" s="429"/>
      <c r="BH500" s="429"/>
      <c r="BI500" s="429"/>
      <c r="BJ500" s="429"/>
      <c r="BK500" s="429"/>
      <c r="BL500" s="429"/>
      <c r="BM500" s="429"/>
      <c r="BN500" s="429"/>
      <c r="BO500" s="429"/>
      <c r="BP500" s="429"/>
      <c r="BQ500" s="429"/>
      <c r="BR500" s="429"/>
      <c r="BS500" s="429"/>
      <c r="BT500" s="429"/>
      <c r="BU500" s="429"/>
      <c r="BV500" s="429"/>
      <c r="BW500" s="429"/>
      <c r="BX500" s="429"/>
      <c r="BY500" s="429"/>
      <c r="BZ500" s="429"/>
      <c r="CA500" s="429"/>
      <c r="CB500" s="429"/>
      <c r="CC500" s="429"/>
      <c r="CD500" s="429"/>
      <c r="CE500" s="429"/>
      <c r="CF500" s="429"/>
      <c r="CG500" s="429"/>
      <c r="CH500" s="429"/>
      <c r="CI500" s="429"/>
      <c r="CJ500" s="429"/>
      <c r="CK500" s="429"/>
      <c r="CL500" s="429"/>
      <c r="CM500" s="429"/>
      <c r="CN500" s="429"/>
      <c r="CO500" s="429"/>
      <c r="CP500" s="429"/>
      <c r="CQ500" s="429"/>
      <c r="CR500" s="429"/>
      <c r="CS500" s="429"/>
      <c r="CT500" s="429"/>
      <c r="CU500" s="429"/>
      <c r="CV500" s="429"/>
      <c r="CW500" s="429"/>
      <c r="CX500" s="429"/>
      <c r="CY500" s="429"/>
      <c r="CZ500" s="429"/>
      <c r="DA500" s="429"/>
      <c r="DB500" s="429"/>
      <c r="DC500" s="429"/>
      <c r="DD500" s="429"/>
      <c r="DE500" s="429"/>
      <c r="DF500" s="429"/>
      <c r="DG500" s="429"/>
      <c r="DH500" s="429"/>
      <c r="DI500" s="429"/>
      <c r="DJ500" s="429"/>
      <c r="DK500" s="429"/>
    </row>
    <row r="501" spans="1:115" s="44" customFormat="1" ht="46.5" customHeight="1">
      <c r="A501" s="20">
        <v>78</v>
      </c>
      <c r="B501" s="469"/>
      <c r="C501" s="214" t="s">
        <v>928</v>
      </c>
      <c r="D501" s="214" t="s">
        <v>929</v>
      </c>
      <c r="E501" s="214" t="s">
        <v>934</v>
      </c>
      <c r="F501" s="191" t="s">
        <v>935</v>
      </c>
      <c r="G501" s="214" t="s">
        <v>936</v>
      </c>
      <c r="H501" s="467">
        <v>2640</v>
      </c>
      <c r="I501" s="412" t="s">
        <v>3068</v>
      </c>
      <c r="J501" s="468"/>
      <c r="K501" s="468"/>
      <c r="L501" s="470">
        <v>42997</v>
      </c>
      <c r="M501" s="214" t="s">
        <v>927</v>
      </c>
      <c r="N501" s="425"/>
      <c r="O501" s="429"/>
      <c r="P501" s="429"/>
      <c r="Q501" s="429"/>
      <c r="R501" s="429"/>
      <c r="S501" s="429"/>
      <c r="T501" s="429"/>
      <c r="U501" s="429"/>
      <c r="V501" s="429"/>
      <c r="W501" s="429"/>
      <c r="X501" s="429"/>
      <c r="Y501" s="429"/>
      <c r="Z501" s="429"/>
      <c r="AA501" s="429"/>
      <c r="AB501" s="429"/>
      <c r="AC501" s="429"/>
      <c r="AD501" s="429"/>
      <c r="AE501" s="429"/>
      <c r="AF501" s="429"/>
      <c r="AG501" s="429"/>
      <c r="AH501" s="429"/>
      <c r="AI501" s="429"/>
      <c r="AJ501" s="429"/>
      <c r="AK501" s="429"/>
      <c r="AL501" s="429"/>
      <c r="AM501" s="429"/>
      <c r="AN501" s="429"/>
      <c r="AO501" s="429"/>
      <c r="AP501" s="429"/>
      <c r="AQ501" s="429"/>
      <c r="AR501" s="429"/>
      <c r="AS501" s="429"/>
      <c r="AT501" s="429"/>
      <c r="AU501" s="429"/>
      <c r="AV501" s="429"/>
      <c r="AW501" s="429"/>
      <c r="AX501" s="429"/>
      <c r="AY501" s="429"/>
      <c r="AZ501" s="429"/>
      <c r="BA501" s="429"/>
      <c r="BB501" s="429"/>
      <c r="BC501" s="429"/>
      <c r="BD501" s="429"/>
      <c r="BE501" s="429"/>
      <c r="BF501" s="429"/>
      <c r="BG501" s="429"/>
      <c r="BH501" s="429"/>
      <c r="BI501" s="429"/>
      <c r="BJ501" s="429"/>
      <c r="BK501" s="429"/>
      <c r="BL501" s="429"/>
      <c r="BM501" s="429"/>
      <c r="BN501" s="429"/>
      <c r="BO501" s="429"/>
      <c r="BP501" s="429"/>
      <c r="BQ501" s="429"/>
      <c r="BR501" s="429"/>
      <c r="BS501" s="429"/>
      <c r="BT501" s="429"/>
      <c r="BU501" s="429"/>
      <c r="BV501" s="429"/>
      <c r="BW501" s="429"/>
      <c r="BX501" s="429"/>
      <c r="BY501" s="429"/>
      <c r="BZ501" s="429"/>
      <c r="CA501" s="429"/>
      <c r="CB501" s="429"/>
      <c r="CC501" s="429"/>
      <c r="CD501" s="429"/>
      <c r="CE501" s="429"/>
      <c r="CF501" s="429"/>
      <c r="CG501" s="429"/>
      <c r="CH501" s="429"/>
      <c r="CI501" s="429"/>
      <c r="CJ501" s="429"/>
      <c r="CK501" s="429"/>
      <c r="CL501" s="429"/>
      <c r="CM501" s="429"/>
      <c r="CN501" s="429"/>
      <c r="CO501" s="429"/>
      <c r="CP501" s="429"/>
      <c r="CQ501" s="429"/>
      <c r="CR501" s="429"/>
      <c r="CS501" s="429"/>
      <c r="CT501" s="429"/>
      <c r="CU501" s="429"/>
      <c r="CV501" s="429"/>
      <c r="CW501" s="429"/>
      <c r="CX501" s="429"/>
      <c r="CY501" s="429"/>
      <c r="CZ501" s="429"/>
      <c r="DA501" s="429"/>
      <c r="DB501" s="429"/>
      <c r="DC501" s="429"/>
      <c r="DD501" s="429"/>
      <c r="DE501" s="429"/>
      <c r="DF501" s="429"/>
      <c r="DG501" s="429"/>
      <c r="DH501" s="429"/>
      <c r="DI501" s="429"/>
      <c r="DJ501" s="429"/>
      <c r="DK501" s="429"/>
    </row>
    <row r="502" spans="1:115" s="55" customFormat="1" ht="46.5" customHeight="1">
      <c r="A502" s="20">
        <v>79</v>
      </c>
      <c r="B502" s="469"/>
      <c r="C502" s="214" t="s">
        <v>928</v>
      </c>
      <c r="D502" s="214" t="s">
        <v>929</v>
      </c>
      <c r="E502" s="214" t="s">
        <v>938</v>
      </c>
      <c r="F502" s="191" t="s">
        <v>939</v>
      </c>
      <c r="G502" s="214" t="s">
        <v>940</v>
      </c>
      <c r="H502" s="467">
        <v>1451</v>
      </c>
      <c r="I502" s="412" t="s">
        <v>3068</v>
      </c>
      <c r="J502" s="468"/>
      <c r="K502" s="468"/>
      <c r="L502" s="470">
        <v>43000</v>
      </c>
      <c r="M502" s="214" t="s">
        <v>933</v>
      </c>
      <c r="N502" s="425"/>
      <c r="O502" s="429"/>
      <c r="P502" s="429"/>
      <c r="Q502" s="429"/>
      <c r="R502" s="429"/>
      <c r="S502" s="429"/>
      <c r="T502" s="429"/>
      <c r="U502" s="429"/>
      <c r="V502" s="429"/>
      <c r="W502" s="429"/>
      <c r="X502" s="429"/>
      <c r="Y502" s="429"/>
      <c r="Z502" s="429"/>
      <c r="AA502" s="429"/>
      <c r="AB502" s="429"/>
      <c r="AC502" s="429"/>
      <c r="AD502" s="429"/>
      <c r="AE502" s="429"/>
      <c r="AF502" s="429"/>
      <c r="AG502" s="429"/>
      <c r="AH502" s="429"/>
      <c r="AI502" s="429"/>
      <c r="AJ502" s="429"/>
      <c r="AK502" s="429"/>
      <c r="AL502" s="429"/>
      <c r="AM502" s="429"/>
      <c r="AN502" s="429"/>
      <c r="AO502" s="429"/>
      <c r="AP502" s="429"/>
      <c r="AQ502" s="429"/>
      <c r="AR502" s="429"/>
      <c r="AS502" s="429"/>
      <c r="AT502" s="429"/>
      <c r="AU502" s="429"/>
      <c r="AV502" s="429"/>
      <c r="AW502" s="429"/>
      <c r="AX502" s="429"/>
      <c r="AY502" s="429"/>
      <c r="AZ502" s="429"/>
      <c r="BA502" s="429"/>
      <c r="BB502" s="429"/>
      <c r="BC502" s="429"/>
      <c r="BD502" s="429"/>
      <c r="BE502" s="429"/>
      <c r="BF502" s="429"/>
      <c r="BG502" s="429"/>
      <c r="BH502" s="429"/>
      <c r="BI502" s="429"/>
      <c r="BJ502" s="429"/>
      <c r="BK502" s="429"/>
      <c r="BL502" s="429"/>
      <c r="BM502" s="429"/>
      <c r="BN502" s="429"/>
      <c r="BO502" s="429"/>
      <c r="BP502" s="429"/>
      <c r="BQ502" s="429"/>
      <c r="BR502" s="429"/>
      <c r="BS502" s="429"/>
      <c r="BT502" s="429"/>
      <c r="BU502" s="429"/>
      <c r="BV502" s="429"/>
      <c r="BW502" s="429"/>
      <c r="BX502" s="429"/>
      <c r="BY502" s="429"/>
      <c r="BZ502" s="429"/>
      <c r="CA502" s="429"/>
      <c r="CB502" s="429"/>
      <c r="CC502" s="429"/>
      <c r="CD502" s="429"/>
      <c r="CE502" s="429"/>
      <c r="CF502" s="429"/>
      <c r="CG502" s="429"/>
      <c r="CH502" s="429"/>
      <c r="CI502" s="429"/>
      <c r="CJ502" s="429"/>
      <c r="CK502" s="429"/>
      <c r="CL502" s="429"/>
      <c r="CM502" s="429"/>
      <c r="CN502" s="429"/>
      <c r="CO502" s="429"/>
      <c r="CP502" s="429"/>
      <c r="CQ502" s="429"/>
      <c r="CR502" s="429"/>
      <c r="CS502" s="429"/>
      <c r="CT502" s="429"/>
      <c r="CU502" s="429"/>
      <c r="CV502" s="429"/>
      <c r="CW502" s="429"/>
      <c r="CX502" s="429"/>
      <c r="CY502" s="429"/>
      <c r="CZ502" s="429"/>
      <c r="DA502" s="429"/>
      <c r="DB502" s="429"/>
      <c r="DC502" s="429"/>
      <c r="DD502" s="429"/>
      <c r="DE502" s="429"/>
      <c r="DF502" s="429"/>
      <c r="DG502" s="429"/>
      <c r="DH502" s="429"/>
      <c r="DI502" s="429"/>
      <c r="DJ502" s="429"/>
      <c r="DK502" s="429"/>
    </row>
    <row r="503" spans="1:115" s="55" customFormat="1" ht="46.5" customHeight="1">
      <c r="A503" s="20">
        <v>80</v>
      </c>
      <c r="B503" s="469"/>
      <c r="C503" s="214" t="s">
        <v>975</v>
      </c>
      <c r="D503" s="214" t="s">
        <v>1622</v>
      </c>
      <c r="E503" s="214" t="s">
        <v>976</v>
      </c>
      <c r="F503" s="191" t="s">
        <v>977</v>
      </c>
      <c r="G503" s="214" t="s">
        <v>978</v>
      </c>
      <c r="H503" s="467">
        <v>5000</v>
      </c>
      <c r="I503" s="412" t="s">
        <v>3068</v>
      </c>
      <c r="J503" s="468"/>
      <c r="K503" s="468"/>
      <c r="L503" s="470">
        <v>43000</v>
      </c>
      <c r="M503" s="214" t="s">
        <v>937</v>
      </c>
      <c r="N503" s="433"/>
      <c r="O503" s="429"/>
      <c r="P503" s="429"/>
      <c r="Q503" s="429"/>
      <c r="R503" s="429"/>
      <c r="S503" s="429"/>
      <c r="T503" s="429"/>
      <c r="U503" s="429"/>
      <c r="V503" s="429"/>
      <c r="W503" s="429"/>
      <c r="X503" s="429"/>
      <c r="Y503" s="429"/>
      <c r="Z503" s="429"/>
      <c r="AA503" s="429"/>
      <c r="AB503" s="429"/>
      <c r="AC503" s="429"/>
      <c r="AD503" s="429"/>
      <c r="AE503" s="429"/>
      <c r="AF503" s="429"/>
      <c r="AG503" s="429"/>
      <c r="AH503" s="429"/>
      <c r="AI503" s="429"/>
      <c r="AJ503" s="429"/>
      <c r="AK503" s="429"/>
      <c r="AL503" s="429"/>
      <c r="AM503" s="429"/>
      <c r="AN503" s="429"/>
      <c r="AO503" s="429"/>
      <c r="AP503" s="429"/>
      <c r="AQ503" s="429"/>
      <c r="AR503" s="429"/>
      <c r="AS503" s="429"/>
      <c r="AT503" s="429"/>
      <c r="AU503" s="429"/>
      <c r="AV503" s="429"/>
      <c r="AW503" s="429"/>
      <c r="AX503" s="429"/>
      <c r="AY503" s="429"/>
      <c r="AZ503" s="429"/>
      <c r="BA503" s="429"/>
      <c r="BB503" s="429"/>
      <c r="BC503" s="429"/>
      <c r="BD503" s="429"/>
      <c r="BE503" s="429"/>
      <c r="BF503" s="429"/>
      <c r="BG503" s="429"/>
      <c r="BH503" s="429"/>
      <c r="BI503" s="429"/>
      <c r="BJ503" s="429"/>
      <c r="BK503" s="429"/>
      <c r="BL503" s="429"/>
      <c r="BM503" s="429"/>
      <c r="BN503" s="429"/>
      <c r="BO503" s="429"/>
      <c r="BP503" s="429"/>
      <c r="BQ503" s="429"/>
      <c r="BR503" s="429"/>
      <c r="BS503" s="429"/>
      <c r="BT503" s="429"/>
      <c r="BU503" s="429"/>
      <c r="BV503" s="429"/>
      <c r="BW503" s="429"/>
      <c r="BX503" s="429"/>
      <c r="BY503" s="429"/>
      <c r="BZ503" s="429"/>
      <c r="CA503" s="429"/>
      <c r="CB503" s="429"/>
      <c r="CC503" s="429"/>
      <c r="CD503" s="429"/>
      <c r="CE503" s="429"/>
      <c r="CF503" s="429"/>
      <c r="CG503" s="429"/>
      <c r="CH503" s="429"/>
      <c r="CI503" s="429"/>
      <c r="CJ503" s="429"/>
      <c r="CK503" s="429"/>
      <c r="CL503" s="429"/>
      <c r="CM503" s="429"/>
      <c r="CN503" s="429"/>
      <c r="CO503" s="429"/>
      <c r="CP503" s="429"/>
      <c r="CQ503" s="429"/>
      <c r="CR503" s="429"/>
      <c r="CS503" s="429"/>
      <c r="CT503" s="429"/>
      <c r="CU503" s="429"/>
      <c r="CV503" s="429"/>
      <c r="CW503" s="429"/>
      <c r="CX503" s="429"/>
      <c r="CY503" s="429"/>
      <c r="CZ503" s="429"/>
      <c r="DA503" s="429"/>
      <c r="DB503" s="429"/>
      <c r="DC503" s="429"/>
      <c r="DD503" s="429"/>
      <c r="DE503" s="429"/>
      <c r="DF503" s="429"/>
      <c r="DG503" s="429"/>
      <c r="DH503" s="429"/>
      <c r="DI503" s="429"/>
      <c r="DJ503" s="429"/>
      <c r="DK503" s="429"/>
    </row>
    <row r="504" spans="1:115" s="55" customFormat="1" ht="46.5" customHeight="1">
      <c r="A504" s="20">
        <v>81</v>
      </c>
      <c r="B504" s="469"/>
      <c r="C504" s="214" t="s">
        <v>476</v>
      </c>
      <c r="D504" s="214" t="s">
        <v>477</v>
      </c>
      <c r="E504" s="214" t="s">
        <v>478</v>
      </c>
      <c r="F504" s="191" t="s">
        <v>479</v>
      </c>
      <c r="G504" s="214" t="s">
        <v>1497</v>
      </c>
      <c r="H504" s="467">
        <v>10000</v>
      </c>
      <c r="I504" s="412" t="s">
        <v>3068</v>
      </c>
      <c r="J504" s="468"/>
      <c r="K504" s="468"/>
      <c r="L504" s="470">
        <v>43000</v>
      </c>
      <c r="M504" s="214" t="s">
        <v>941</v>
      </c>
      <c r="N504" s="431"/>
      <c r="O504" s="429"/>
      <c r="P504" s="429"/>
      <c r="Q504" s="429"/>
      <c r="R504" s="429"/>
      <c r="S504" s="429"/>
      <c r="T504" s="429"/>
      <c r="U504" s="429"/>
      <c r="V504" s="429"/>
      <c r="W504" s="429"/>
      <c r="X504" s="429"/>
      <c r="Y504" s="429"/>
      <c r="Z504" s="429"/>
      <c r="AA504" s="429"/>
      <c r="AB504" s="429"/>
      <c r="AC504" s="429"/>
      <c r="AD504" s="429"/>
      <c r="AE504" s="429"/>
      <c r="AF504" s="429"/>
      <c r="AG504" s="429"/>
      <c r="AH504" s="429"/>
      <c r="AI504" s="429"/>
      <c r="AJ504" s="429"/>
      <c r="AK504" s="429"/>
      <c r="AL504" s="429"/>
      <c r="AM504" s="429"/>
      <c r="AN504" s="429"/>
      <c r="AO504" s="429"/>
      <c r="AP504" s="429"/>
      <c r="AQ504" s="429"/>
      <c r="AR504" s="429"/>
      <c r="AS504" s="429"/>
      <c r="AT504" s="429"/>
      <c r="AU504" s="429"/>
      <c r="AV504" s="429"/>
      <c r="AW504" s="429"/>
      <c r="AX504" s="429"/>
      <c r="AY504" s="429"/>
      <c r="AZ504" s="429"/>
      <c r="BA504" s="429"/>
      <c r="BB504" s="429"/>
      <c r="BC504" s="429"/>
      <c r="BD504" s="429"/>
      <c r="BE504" s="429"/>
      <c r="BF504" s="429"/>
      <c r="BG504" s="429"/>
      <c r="BH504" s="429"/>
      <c r="BI504" s="429"/>
      <c r="BJ504" s="429"/>
      <c r="BK504" s="429"/>
      <c r="BL504" s="429"/>
      <c r="BM504" s="429"/>
      <c r="BN504" s="429"/>
      <c r="BO504" s="429"/>
      <c r="BP504" s="429"/>
      <c r="BQ504" s="429"/>
      <c r="BR504" s="429"/>
      <c r="BS504" s="429"/>
      <c r="BT504" s="429"/>
      <c r="BU504" s="429"/>
      <c r="BV504" s="429"/>
      <c r="BW504" s="429"/>
      <c r="BX504" s="429"/>
      <c r="BY504" s="429"/>
      <c r="BZ504" s="429"/>
      <c r="CA504" s="429"/>
      <c r="CB504" s="429"/>
      <c r="CC504" s="429"/>
      <c r="CD504" s="429"/>
      <c r="CE504" s="429"/>
      <c r="CF504" s="429"/>
      <c r="CG504" s="429"/>
      <c r="CH504" s="429"/>
      <c r="CI504" s="429"/>
      <c r="CJ504" s="429"/>
      <c r="CK504" s="429"/>
      <c r="CL504" s="429"/>
      <c r="CM504" s="429"/>
      <c r="CN504" s="429"/>
      <c r="CO504" s="429"/>
      <c r="CP504" s="429"/>
      <c r="CQ504" s="429"/>
      <c r="CR504" s="429"/>
      <c r="CS504" s="429"/>
      <c r="CT504" s="429"/>
      <c r="CU504" s="429"/>
      <c r="CV504" s="429"/>
      <c r="CW504" s="429"/>
      <c r="CX504" s="429"/>
      <c r="CY504" s="429"/>
      <c r="CZ504" s="429"/>
      <c r="DA504" s="429"/>
      <c r="DB504" s="429"/>
      <c r="DC504" s="429"/>
      <c r="DD504" s="429"/>
      <c r="DE504" s="429"/>
      <c r="DF504" s="429"/>
      <c r="DG504" s="429"/>
      <c r="DH504" s="429"/>
      <c r="DI504" s="429"/>
      <c r="DJ504" s="429"/>
      <c r="DK504" s="429"/>
    </row>
    <row r="505" spans="1:115" s="44" customFormat="1" ht="46.5" customHeight="1">
      <c r="A505" s="20">
        <v>82</v>
      </c>
      <c r="B505" s="469"/>
      <c r="C505" s="214" t="s">
        <v>2950</v>
      </c>
      <c r="D505" s="214" t="s">
        <v>1684</v>
      </c>
      <c r="E505" s="214" t="s">
        <v>1779</v>
      </c>
      <c r="F505" s="191" t="s">
        <v>1780</v>
      </c>
      <c r="G505" s="214" t="s">
        <v>1781</v>
      </c>
      <c r="H505" s="467">
        <v>150000</v>
      </c>
      <c r="I505" s="412" t="s">
        <v>3068</v>
      </c>
      <c r="J505" s="468"/>
      <c r="K505" s="468"/>
      <c r="L505" s="470" t="s">
        <v>1772</v>
      </c>
      <c r="M505" s="214" t="s">
        <v>1782</v>
      </c>
      <c r="N505" s="434"/>
      <c r="O505" s="429"/>
      <c r="P505" s="429"/>
      <c r="Q505" s="429"/>
      <c r="R505" s="429"/>
      <c r="S505" s="429"/>
      <c r="T505" s="429"/>
      <c r="U505" s="429"/>
      <c r="V505" s="429"/>
      <c r="W505" s="429"/>
      <c r="X505" s="429"/>
      <c r="Y505" s="429"/>
      <c r="Z505" s="429"/>
      <c r="AA505" s="429"/>
      <c r="AB505" s="429"/>
      <c r="AC505" s="429"/>
      <c r="AD505" s="429"/>
      <c r="AE505" s="429"/>
      <c r="AF505" s="429"/>
      <c r="AG505" s="429"/>
      <c r="AH505" s="429"/>
      <c r="AI505" s="429"/>
      <c r="AJ505" s="429"/>
      <c r="AK505" s="429"/>
      <c r="AL505" s="429"/>
      <c r="AM505" s="429"/>
      <c r="AN505" s="429"/>
      <c r="AO505" s="429"/>
      <c r="AP505" s="429"/>
      <c r="AQ505" s="429"/>
      <c r="AR505" s="429"/>
      <c r="AS505" s="429"/>
      <c r="AT505" s="429"/>
      <c r="AU505" s="429"/>
      <c r="AV505" s="429"/>
      <c r="AW505" s="429"/>
      <c r="AX505" s="429"/>
      <c r="AY505" s="429"/>
      <c r="AZ505" s="429"/>
      <c r="BA505" s="429"/>
      <c r="BB505" s="429"/>
      <c r="BC505" s="429"/>
      <c r="BD505" s="429"/>
      <c r="BE505" s="429"/>
      <c r="BF505" s="429"/>
      <c r="BG505" s="429"/>
      <c r="BH505" s="429"/>
      <c r="BI505" s="429"/>
      <c r="BJ505" s="429"/>
      <c r="BK505" s="429"/>
      <c r="BL505" s="429"/>
      <c r="BM505" s="429"/>
      <c r="BN505" s="429"/>
      <c r="BO505" s="429"/>
      <c r="BP505" s="429"/>
      <c r="BQ505" s="429"/>
      <c r="BR505" s="429"/>
      <c r="BS505" s="429"/>
      <c r="BT505" s="429"/>
      <c r="BU505" s="429"/>
      <c r="BV505" s="429"/>
      <c r="BW505" s="429"/>
      <c r="BX505" s="429"/>
      <c r="BY505" s="429"/>
      <c r="BZ505" s="429"/>
      <c r="CA505" s="429"/>
      <c r="CB505" s="429"/>
      <c r="CC505" s="429"/>
      <c r="CD505" s="429"/>
      <c r="CE505" s="429"/>
      <c r="CF505" s="429"/>
      <c r="CG505" s="429"/>
      <c r="CH505" s="429"/>
      <c r="CI505" s="429"/>
      <c r="CJ505" s="429"/>
      <c r="CK505" s="429"/>
      <c r="CL505" s="429"/>
      <c r="CM505" s="429"/>
      <c r="CN505" s="429"/>
      <c r="CO505" s="429"/>
      <c r="CP505" s="429"/>
      <c r="CQ505" s="429"/>
      <c r="CR505" s="429"/>
      <c r="CS505" s="429"/>
      <c r="CT505" s="429"/>
      <c r="CU505" s="429"/>
      <c r="CV505" s="429"/>
      <c r="CW505" s="429"/>
      <c r="CX505" s="429"/>
      <c r="CY505" s="429"/>
      <c r="CZ505" s="429"/>
      <c r="DA505" s="429"/>
      <c r="DB505" s="429"/>
      <c r="DC505" s="429"/>
      <c r="DD505" s="429"/>
      <c r="DE505" s="429"/>
      <c r="DF505" s="429"/>
      <c r="DG505" s="429"/>
      <c r="DH505" s="429"/>
      <c r="DI505" s="429"/>
      <c r="DJ505" s="429"/>
      <c r="DK505" s="429"/>
    </row>
    <row r="506" spans="1:115" s="44" customFormat="1" ht="46.5" customHeight="1">
      <c r="A506" s="20">
        <v>83</v>
      </c>
      <c r="B506" s="469"/>
      <c r="C506" s="214" t="s">
        <v>2950</v>
      </c>
      <c r="D506" s="214" t="s">
        <v>1684</v>
      </c>
      <c r="E506" s="214" t="s">
        <v>0</v>
      </c>
      <c r="F506" s="191" t="s">
        <v>1783</v>
      </c>
      <c r="G506" s="214" t="s">
        <v>1784</v>
      </c>
      <c r="H506" s="467">
        <v>200000</v>
      </c>
      <c r="I506" s="412" t="s">
        <v>3068</v>
      </c>
      <c r="J506" s="468"/>
      <c r="K506" s="468"/>
      <c r="L506" s="470" t="s">
        <v>1772</v>
      </c>
      <c r="M506" s="214" t="s">
        <v>1785</v>
      </c>
      <c r="N506" s="428"/>
      <c r="O506" s="429"/>
      <c r="P506" s="429"/>
      <c r="Q506" s="429"/>
      <c r="R506" s="429"/>
      <c r="S506" s="429"/>
      <c r="T506" s="429"/>
      <c r="U506" s="429"/>
      <c r="V506" s="429"/>
      <c r="W506" s="429"/>
      <c r="X506" s="429"/>
      <c r="Y506" s="429"/>
      <c r="Z506" s="429"/>
      <c r="AA506" s="429"/>
      <c r="AB506" s="429"/>
      <c r="AC506" s="429"/>
      <c r="AD506" s="429"/>
      <c r="AE506" s="429"/>
      <c r="AF506" s="429"/>
      <c r="AG506" s="429"/>
      <c r="AH506" s="429"/>
      <c r="AI506" s="429"/>
      <c r="AJ506" s="429"/>
      <c r="AK506" s="429"/>
      <c r="AL506" s="429"/>
      <c r="AM506" s="429"/>
      <c r="AN506" s="429"/>
      <c r="AO506" s="429"/>
      <c r="AP506" s="429"/>
      <c r="AQ506" s="429"/>
      <c r="AR506" s="429"/>
      <c r="AS506" s="429"/>
      <c r="AT506" s="429"/>
      <c r="AU506" s="429"/>
      <c r="AV506" s="429"/>
      <c r="AW506" s="429"/>
      <c r="AX506" s="429"/>
      <c r="AY506" s="429"/>
      <c r="AZ506" s="429"/>
      <c r="BA506" s="429"/>
      <c r="BB506" s="429"/>
      <c r="BC506" s="429"/>
      <c r="BD506" s="429"/>
      <c r="BE506" s="429"/>
      <c r="BF506" s="429"/>
      <c r="BG506" s="429"/>
      <c r="BH506" s="429"/>
      <c r="BI506" s="429"/>
      <c r="BJ506" s="429"/>
      <c r="BK506" s="429"/>
      <c r="BL506" s="429"/>
      <c r="BM506" s="429"/>
      <c r="BN506" s="429"/>
      <c r="BO506" s="429"/>
      <c r="BP506" s="429"/>
      <c r="BQ506" s="429"/>
      <c r="BR506" s="429"/>
      <c r="BS506" s="429"/>
      <c r="BT506" s="429"/>
      <c r="BU506" s="429"/>
      <c r="BV506" s="429"/>
      <c r="BW506" s="429"/>
      <c r="BX506" s="429"/>
      <c r="BY506" s="429"/>
      <c r="BZ506" s="429"/>
      <c r="CA506" s="429"/>
      <c r="CB506" s="429"/>
      <c r="CC506" s="429"/>
      <c r="CD506" s="429"/>
      <c r="CE506" s="429"/>
      <c r="CF506" s="429"/>
      <c r="CG506" s="429"/>
      <c r="CH506" s="429"/>
      <c r="CI506" s="429"/>
      <c r="CJ506" s="429"/>
      <c r="CK506" s="429"/>
      <c r="CL506" s="429"/>
      <c r="CM506" s="429"/>
      <c r="CN506" s="429"/>
      <c r="CO506" s="429"/>
      <c r="CP506" s="429"/>
      <c r="CQ506" s="429"/>
      <c r="CR506" s="429"/>
      <c r="CS506" s="429"/>
      <c r="CT506" s="429"/>
      <c r="CU506" s="429"/>
      <c r="CV506" s="429"/>
      <c r="CW506" s="429"/>
      <c r="CX506" s="429"/>
      <c r="CY506" s="429"/>
      <c r="CZ506" s="429"/>
      <c r="DA506" s="429"/>
      <c r="DB506" s="429"/>
      <c r="DC506" s="429"/>
      <c r="DD506" s="429"/>
      <c r="DE506" s="429"/>
      <c r="DF506" s="429"/>
      <c r="DG506" s="429"/>
      <c r="DH506" s="429"/>
      <c r="DI506" s="429"/>
      <c r="DJ506" s="429"/>
      <c r="DK506" s="429"/>
    </row>
    <row r="507" spans="1:115" s="44" customFormat="1" ht="46.5" customHeight="1">
      <c r="A507" s="20">
        <v>84</v>
      </c>
      <c r="B507" s="469"/>
      <c r="C507" s="214" t="s">
        <v>2950</v>
      </c>
      <c r="D507" s="214" t="s">
        <v>1684</v>
      </c>
      <c r="E507" s="214" t="s">
        <v>1779</v>
      </c>
      <c r="F507" s="191" t="s">
        <v>1786</v>
      </c>
      <c r="G507" s="214" t="s">
        <v>1787</v>
      </c>
      <c r="H507" s="467">
        <v>7500</v>
      </c>
      <c r="I507" s="412" t="s">
        <v>3068</v>
      </c>
      <c r="J507" s="468"/>
      <c r="K507" s="468"/>
      <c r="L507" s="470" t="s">
        <v>1788</v>
      </c>
      <c r="M507" s="214" t="s">
        <v>1789</v>
      </c>
      <c r="N507" s="425"/>
      <c r="O507" s="429"/>
      <c r="P507" s="429"/>
      <c r="Q507" s="429"/>
      <c r="R507" s="429"/>
      <c r="S507" s="429"/>
      <c r="T507" s="429"/>
      <c r="U507" s="429"/>
      <c r="V507" s="429"/>
      <c r="W507" s="429"/>
      <c r="X507" s="429"/>
      <c r="Y507" s="429"/>
      <c r="Z507" s="429"/>
      <c r="AA507" s="429"/>
      <c r="AB507" s="429"/>
      <c r="AC507" s="429"/>
      <c r="AD507" s="429"/>
      <c r="AE507" s="429"/>
      <c r="AF507" s="429"/>
      <c r="AG507" s="429"/>
      <c r="AH507" s="429"/>
      <c r="AI507" s="429"/>
      <c r="AJ507" s="429"/>
      <c r="AK507" s="429"/>
      <c r="AL507" s="429"/>
      <c r="AM507" s="429"/>
      <c r="AN507" s="429"/>
      <c r="AO507" s="429"/>
      <c r="AP507" s="429"/>
      <c r="AQ507" s="429"/>
      <c r="AR507" s="429"/>
      <c r="AS507" s="429"/>
      <c r="AT507" s="429"/>
      <c r="AU507" s="429"/>
      <c r="AV507" s="429"/>
      <c r="AW507" s="429"/>
      <c r="AX507" s="429"/>
      <c r="AY507" s="429"/>
      <c r="AZ507" s="429"/>
      <c r="BA507" s="429"/>
      <c r="BB507" s="429"/>
      <c r="BC507" s="429"/>
      <c r="BD507" s="429"/>
      <c r="BE507" s="429"/>
      <c r="BF507" s="429"/>
      <c r="BG507" s="429"/>
      <c r="BH507" s="429"/>
      <c r="BI507" s="429"/>
      <c r="BJ507" s="429"/>
      <c r="BK507" s="429"/>
      <c r="BL507" s="429"/>
      <c r="BM507" s="429"/>
      <c r="BN507" s="429"/>
      <c r="BO507" s="429"/>
      <c r="BP507" s="429"/>
      <c r="BQ507" s="429"/>
      <c r="BR507" s="429"/>
      <c r="BS507" s="429"/>
      <c r="BT507" s="429"/>
      <c r="BU507" s="429"/>
      <c r="BV507" s="429"/>
      <c r="BW507" s="429"/>
      <c r="BX507" s="429"/>
      <c r="BY507" s="429"/>
      <c r="BZ507" s="429"/>
      <c r="CA507" s="429"/>
      <c r="CB507" s="429"/>
      <c r="CC507" s="429"/>
      <c r="CD507" s="429"/>
      <c r="CE507" s="429"/>
      <c r="CF507" s="429"/>
      <c r="CG507" s="429"/>
      <c r="CH507" s="429"/>
      <c r="CI507" s="429"/>
      <c r="CJ507" s="429"/>
      <c r="CK507" s="429"/>
      <c r="CL507" s="429"/>
      <c r="CM507" s="429"/>
      <c r="CN507" s="429"/>
      <c r="CO507" s="429"/>
      <c r="CP507" s="429"/>
      <c r="CQ507" s="429"/>
      <c r="CR507" s="429"/>
      <c r="CS507" s="429"/>
      <c r="CT507" s="429"/>
      <c r="CU507" s="429"/>
      <c r="CV507" s="429"/>
      <c r="CW507" s="429"/>
      <c r="CX507" s="429"/>
      <c r="CY507" s="429"/>
      <c r="CZ507" s="429"/>
      <c r="DA507" s="429"/>
      <c r="DB507" s="429"/>
      <c r="DC507" s="429"/>
      <c r="DD507" s="429"/>
      <c r="DE507" s="429"/>
      <c r="DF507" s="429"/>
      <c r="DG507" s="429"/>
      <c r="DH507" s="429"/>
      <c r="DI507" s="429"/>
      <c r="DJ507" s="429"/>
      <c r="DK507" s="429"/>
    </row>
    <row r="508" spans="1:115" s="55" customFormat="1" ht="46.5" customHeight="1">
      <c r="A508" s="20">
        <v>85</v>
      </c>
      <c r="B508" s="469"/>
      <c r="C508" s="214" t="s">
        <v>2259</v>
      </c>
      <c r="D508" s="214" t="s">
        <v>2260</v>
      </c>
      <c r="E508" s="214" t="s">
        <v>1487</v>
      </c>
      <c r="F508" s="191" t="s">
        <v>2261</v>
      </c>
      <c r="G508" s="214" t="s">
        <v>1497</v>
      </c>
      <c r="H508" s="467">
        <v>10000</v>
      </c>
      <c r="I508" s="412" t="s">
        <v>3068</v>
      </c>
      <c r="J508" s="468"/>
      <c r="K508" s="468"/>
      <c r="L508" s="470" t="s">
        <v>2262</v>
      </c>
      <c r="M508" s="214" t="s">
        <v>2263</v>
      </c>
      <c r="N508" s="428"/>
      <c r="O508" s="429"/>
      <c r="P508" s="429"/>
      <c r="Q508" s="429"/>
      <c r="R508" s="429"/>
      <c r="S508" s="429"/>
      <c r="T508" s="429"/>
      <c r="U508" s="429"/>
      <c r="V508" s="429"/>
      <c r="W508" s="429"/>
      <c r="X508" s="429"/>
      <c r="Y508" s="429"/>
      <c r="Z508" s="429"/>
      <c r="AA508" s="429"/>
      <c r="AB508" s="429"/>
      <c r="AC508" s="429"/>
      <c r="AD508" s="429"/>
      <c r="AE508" s="429"/>
      <c r="AF508" s="429"/>
      <c r="AG508" s="429"/>
      <c r="AH508" s="429"/>
      <c r="AI508" s="429"/>
      <c r="AJ508" s="429"/>
      <c r="AK508" s="429"/>
      <c r="AL508" s="429"/>
      <c r="AM508" s="429"/>
      <c r="AN508" s="429"/>
      <c r="AO508" s="429"/>
      <c r="AP508" s="429"/>
      <c r="AQ508" s="429"/>
      <c r="AR508" s="429"/>
      <c r="AS508" s="429"/>
      <c r="AT508" s="429"/>
      <c r="AU508" s="429"/>
      <c r="AV508" s="429"/>
      <c r="AW508" s="429"/>
      <c r="AX508" s="429"/>
      <c r="AY508" s="429"/>
      <c r="AZ508" s="429"/>
      <c r="BA508" s="429"/>
      <c r="BB508" s="429"/>
      <c r="BC508" s="429"/>
      <c r="BD508" s="429"/>
      <c r="BE508" s="429"/>
      <c r="BF508" s="429"/>
      <c r="BG508" s="429"/>
      <c r="BH508" s="429"/>
      <c r="BI508" s="429"/>
      <c r="BJ508" s="429"/>
      <c r="BK508" s="429"/>
      <c r="BL508" s="429"/>
      <c r="BM508" s="429"/>
      <c r="BN508" s="429"/>
      <c r="BO508" s="429"/>
      <c r="BP508" s="429"/>
      <c r="BQ508" s="429"/>
      <c r="BR508" s="429"/>
      <c r="BS508" s="429"/>
      <c r="BT508" s="429"/>
      <c r="BU508" s="429"/>
      <c r="BV508" s="429"/>
      <c r="BW508" s="429"/>
      <c r="BX508" s="429"/>
      <c r="BY508" s="429"/>
      <c r="BZ508" s="429"/>
      <c r="CA508" s="429"/>
      <c r="CB508" s="429"/>
      <c r="CC508" s="429"/>
      <c r="CD508" s="429"/>
      <c r="CE508" s="429"/>
      <c r="CF508" s="429"/>
      <c r="CG508" s="429"/>
      <c r="CH508" s="429"/>
      <c r="CI508" s="429"/>
      <c r="CJ508" s="429"/>
      <c r="CK508" s="429"/>
      <c r="CL508" s="429"/>
      <c r="CM508" s="429"/>
      <c r="CN508" s="429"/>
      <c r="CO508" s="429"/>
      <c r="CP508" s="429"/>
      <c r="CQ508" s="429"/>
      <c r="CR508" s="429"/>
      <c r="CS508" s="429"/>
      <c r="CT508" s="429"/>
      <c r="CU508" s="429"/>
      <c r="CV508" s="429"/>
      <c r="CW508" s="429"/>
      <c r="CX508" s="429"/>
      <c r="CY508" s="429"/>
      <c r="CZ508" s="429"/>
      <c r="DA508" s="429"/>
      <c r="DB508" s="429"/>
      <c r="DC508" s="429"/>
      <c r="DD508" s="429"/>
      <c r="DE508" s="429"/>
      <c r="DF508" s="429"/>
      <c r="DG508" s="429"/>
      <c r="DH508" s="429"/>
      <c r="DI508" s="429"/>
      <c r="DJ508" s="429"/>
      <c r="DK508" s="429"/>
    </row>
    <row r="509" spans="1:115" s="55" customFormat="1" ht="46.5" customHeight="1">
      <c r="A509" s="20">
        <v>86</v>
      </c>
      <c r="B509" s="469"/>
      <c r="C509" s="214" t="s">
        <v>2264</v>
      </c>
      <c r="D509" s="214" t="s">
        <v>2265</v>
      </c>
      <c r="E509" s="214" t="s">
        <v>2266</v>
      </c>
      <c r="F509" s="191" t="s">
        <v>2267</v>
      </c>
      <c r="G509" s="214" t="s">
        <v>2268</v>
      </c>
      <c r="H509" s="467">
        <v>1000</v>
      </c>
      <c r="I509" s="412" t="s">
        <v>3068</v>
      </c>
      <c r="J509" s="468"/>
      <c r="K509" s="468"/>
      <c r="L509" s="470">
        <v>43260</v>
      </c>
      <c r="M509" s="214" t="s">
        <v>2269</v>
      </c>
      <c r="N509" s="425"/>
      <c r="O509" s="429"/>
      <c r="P509" s="429"/>
      <c r="Q509" s="429"/>
      <c r="R509" s="429"/>
      <c r="S509" s="429"/>
      <c r="T509" s="429"/>
      <c r="U509" s="429"/>
      <c r="V509" s="429"/>
      <c r="W509" s="429"/>
      <c r="X509" s="429"/>
      <c r="Y509" s="429"/>
      <c r="Z509" s="429"/>
      <c r="AA509" s="429"/>
      <c r="AB509" s="429"/>
      <c r="AC509" s="429"/>
      <c r="AD509" s="429"/>
      <c r="AE509" s="429"/>
      <c r="AF509" s="429"/>
      <c r="AG509" s="429"/>
      <c r="AH509" s="429"/>
      <c r="AI509" s="429"/>
      <c r="AJ509" s="429"/>
      <c r="AK509" s="429"/>
      <c r="AL509" s="429"/>
      <c r="AM509" s="429"/>
      <c r="AN509" s="429"/>
      <c r="AO509" s="429"/>
      <c r="AP509" s="429"/>
      <c r="AQ509" s="429"/>
      <c r="AR509" s="429"/>
      <c r="AS509" s="429"/>
      <c r="AT509" s="429"/>
      <c r="AU509" s="429"/>
      <c r="AV509" s="429"/>
      <c r="AW509" s="429"/>
      <c r="AX509" s="429"/>
      <c r="AY509" s="429"/>
      <c r="AZ509" s="429"/>
      <c r="BA509" s="429"/>
      <c r="BB509" s="429"/>
      <c r="BC509" s="429"/>
      <c r="BD509" s="429"/>
      <c r="BE509" s="429"/>
      <c r="BF509" s="429"/>
      <c r="BG509" s="429"/>
      <c r="BH509" s="429"/>
      <c r="BI509" s="429"/>
      <c r="BJ509" s="429"/>
      <c r="BK509" s="429"/>
      <c r="BL509" s="429"/>
      <c r="BM509" s="429"/>
      <c r="BN509" s="429"/>
      <c r="BO509" s="429"/>
      <c r="BP509" s="429"/>
      <c r="BQ509" s="429"/>
      <c r="BR509" s="429"/>
      <c r="BS509" s="429"/>
      <c r="BT509" s="429"/>
      <c r="BU509" s="429"/>
      <c r="BV509" s="429"/>
      <c r="BW509" s="429"/>
      <c r="BX509" s="429"/>
      <c r="BY509" s="429"/>
      <c r="BZ509" s="429"/>
      <c r="CA509" s="429"/>
      <c r="CB509" s="429"/>
      <c r="CC509" s="429"/>
      <c r="CD509" s="429"/>
      <c r="CE509" s="429"/>
      <c r="CF509" s="429"/>
      <c r="CG509" s="429"/>
      <c r="CH509" s="429"/>
      <c r="CI509" s="429"/>
      <c r="CJ509" s="429"/>
      <c r="CK509" s="429"/>
      <c r="CL509" s="429"/>
      <c r="CM509" s="429"/>
      <c r="CN509" s="429"/>
      <c r="CO509" s="429"/>
      <c r="CP509" s="429"/>
      <c r="CQ509" s="429"/>
      <c r="CR509" s="429"/>
      <c r="CS509" s="429"/>
      <c r="CT509" s="429"/>
      <c r="CU509" s="429"/>
      <c r="CV509" s="429"/>
      <c r="CW509" s="429"/>
      <c r="CX509" s="429"/>
      <c r="CY509" s="429"/>
      <c r="CZ509" s="429"/>
      <c r="DA509" s="429"/>
      <c r="DB509" s="429"/>
      <c r="DC509" s="429"/>
      <c r="DD509" s="429"/>
      <c r="DE509" s="429"/>
      <c r="DF509" s="429"/>
      <c r="DG509" s="429"/>
      <c r="DH509" s="429"/>
      <c r="DI509" s="429"/>
      <c r="DJ509" s="429"/>
      <c r="DK509" s="429"/>
    </row>
    <row r="510" spans="1:115" s="55" customFormat="1" ht="46.5" customHeight="1">
      <c r="A510" s="20">
        <v>87</v>
      </c>
      <c r="B510" s="469"/>
      <c r="C510" s="214" t="s">
        <v>2270</v>
      </c>
      <c r="D510" s="214" t="s">
        <v>1620</v>
      </c>
      <c r="E510" s="214" t="s">
        <v>2271</v>
      </c>
      <c r="F510" s="191" t="s">
        <v>2272</v>
      </c>
      <c r="G510" s="214" t="s">
        <v>978</v>
      </c>
      <c r="H510" s="467">
        <v>5000</v>
      </c>
      <c r="I510" s="412" t="s">
        <v>3068</v>
      </c>
      <c r="J510" s="468"/>
      <c r="K510" s="468"/>
      <c r="L510" s="470" t="s">
        <v>2273</v>
      </c>
      <c r="M510" s="214" t="s">
        <v>2274</v>
      </c>
      <c r="N510" s="425"/>
      <c r="O510" s="429"/>
      <c r="P510" s="429"/>
      <c r="Q510" s="429"/>
      <c r="R510" s="429"/>
      <c r="S510" s="429"/>
      <c r="T510" s="429"/>
      <c r="U510" s="429"/>
      <c r="V510" s="429"/>
      <c r="W510" s="429"/>
      <c r="X510" s="429"/>
      <c r="Y510" s="429"/>
      <c r="Z510" s="429"/>
      <c r="AA510" s="429"/>
      <c r="AB510" s="429"/>
      <c r="AC510" s="429"/>
      <c r="AD510" s="429"/>
      <c r="AE510" s="429"/>
      <c r="AF510" s="429"/>
      <c r="AG510" s="429"/>
      <c r="AH510" s="429"/>
      <c r="AI510" s="429"/>
      <c r="AJ510" s="429"/>
      <c r="AK510" s="429"/>
      <c r="AL510" s="429"/>
      <c r="AM510" s="429"/>
      <c r="AN510" s="429"/>
      <c r="AO510" s="429"/>
      <c r="AP510" s="429"/>
      <c r="AQ510" s="429"/>
      <c r="AR510" s="429"/>
      <c r="AS510" s="429"/>
      <c r="AT510" s="429"/>
      <c r="AU510" s="429"/>
      <c r="AV510" s="429"/>
      <c r="AW510" s="429"/>
      <c r="AX510" s="429"/>
      <c r="AY510" s="429"/>
      <c r="AZ510" s="429"/>
      <c r="BA510" s="429"/>
      <c r="BB510" s="429"/>
      <c r="BC510" s="429"/>
      <c r="BD510" s="429"/>
      <c r="BE510" s="429"/>
      <c r="BF510" s="429"/>
      <c r="BG510" s="429"/>
      <c r="BH510" s="429"/>
      <c r="BI510" s="429"/>
      <c r="BJ510" s="429"/>
      <c r="BK510" s="429"/>
      <c r="BL510" s="429"/>
      <c r="BM510" s="429"/>
      <c r="BN510" s="429"/>
      <c r="BO510" s="429"/>
      <c r="BP510" s="429"/>
      <c r="BQ510" s="429"/>
      <c r="BR510" s="429"/>
      <c r="BS510" s="429"/>
      <c r="BT510" s="429"/>
      <c r="BU510" s="429"/>
      <c r="BV510" s="429"/>
      <c r="BW510" s="429"/>
      <c r="BX510" s="429"/>
      <c r="BY510" s="429"/>
      <c r="BZ510" s="429"/>
      <c r="CA510" s="429"/>
      <c r="CB510" s="429"/>
      <c r="CC510" s="429"/>
      <c r="CD510" s="429"/>
      <c r="CE510" s="429"/>
      <c r="CF510" s="429"/>
      <c r="CG510" s="429"/>
      <c r="CH510" s="429"/>
      <c r="CI510" s="429"/>
      <c r="CJ510" s="429"/>
      <c r="CK510" s="429"/>
      <c r="CL510" s="429"/>
      <c r="CM510" s="429"/>
      <c r="CN510" s="429"/>
      <c r="CO510" s="429"/>
      <c r="CP510" s="429"/>
      <c r="CQ510" s="429"/>
      <c r="CR510" s="429"/>
      <c r="CS510" s="429"/>
      <c r="CT510" s="429"/>
      <c r="CU510" s="429"/>
      <c r="CV510" s="429"/>
      <c r="CW510" s="429"/>
      <c r="CX510" s="429"/>
      <c r="CY510" s="429"/>
      <c r="CZ510" s="429"/>
      <c r="DA510" s="429"/>
      <c r="DB510" s="429"/>
      <c r="DC510" s="429"/>
      <c r="DD510" s="429"/>
      <c r="DE510" s="429"/>
      <c r="DF510" s="429"/>
      <c r="DG510" s="429"/>
      <c r="DH510" s="429"/>
      <c r="DI510" s="429"/>
      <c r="DJ510" s="429"/>
      <c r="DK510" s="429"/>
    </row>
    <row r="511" spans="1:115" s="55" customFormat="1" ht="46.5" customHeight="1">
      <c r="A511" s="20">
        <v>88</v>
      </c>
      <c r="B511" s="469"/>
      <c r="C511" s="214" t="s">
        <v>2275</v>
      </c>
      <c r="D511" s="214" t="s">
        <v>1596</v>
      </c>
      <c r="E511" s="214" t="s">
        <v>2276</v>
      </c>
      <c r="F511" s="191" t="s">
        <v>2277</v>
      </c>
      <c r="G511" s="214" t="s">
        <v>2278</v>
      </c>
      <c r="H511" s="467">
        <v>23000</v>
      </c>
      <c r="I511" s="412" t="s">
        <v>3068</v>
      </c>
      <c r="J511" s="468"/>
      <c r="K511" s="468"/>
      <c r="L511" s="470" t="s">
        <v>2279</v>
      </c>
      <c r="M511" s="214" t="s">
        <v>2280</v>
      </c>
      <c r="N511" s="425"/>
      <c r="O511" s="429"/>
      <c r="P511" s="429"/>
      <c r="Q511" s="429"/>
      <c r="R511" s="429"/>
      <c r="S511" s="429"/>
      <c r="T511" s="429"/>
      <c r="U511" s="429"/>
      <c r="V511" s="429"/>
      <c r="W511" s="429"/>
      <c r="X511" s="429"/>
      <c r="Y511" s="429"/>
      <c r="Z511" s="429"/>
      <c r="AA511" s="429"/>
      <c r="AB511" s="429"/>
      <c r="AC511" s="429"/>
      <c r="AD511" s="429"/>
      <c r="AE511" s="429"/>
      <c r="AF511" s="429"/>
      <c r="AG511" s="429"/>
      <c r="AH511" s="429"/>
      <c r="AI511" s="429"/>
      <c r="AJ511" s="429"/>
      <c r="AK511" s="429"/>
      <c r="AL511" s="429"/>
      <c r="AM511" s="429"/>
      <c r="AN511" s="429"/>
      <c r="AO511" s="429"/>
      <c r="AP511" s="429"/>
      <c r="AQ511" s="429"/>
      <c r="AR511" s="429"/>
      <c r="AS511" s="429"/>
      <c r="AT511" s="429"/>
      <c r="AU511" s="429"/>
      <c r="AV511" s="429"/>
      <c r="AW511" s="429"/>
      <c r="AX511" s="429"/>
      <c r="AY511" s="429"/>
      <c r="AZ511" s="429"/>
      <c r="BA511" s="429"/>
      <c r="BB511" s="429"/>
      <c r="BC511" s="429"/>
      <c r="BD511" s="429"/>
      <c r="BE511" s="429"/>
      <c r="BF511" s="429"/>
      <c r="BG511" s="429"/>
      <c r="BH511" s="429"/>
      <c r="BI511" s="429"/>
      <c r="BJ511" s="429"/>
      <c r="BK511" s="429"/>
      <c r="BL511" s="429"/>
      <c r="BM511" s="429"/>
      <c r="BN511" s="429"/>
      <c r="BO511" s="429"/>
      <c r="BP511" s="429"/>
      <c r="BQ511" s="429"/>
      <c r="BR511" s="429"/>
      <c r="BS511" s="429"/>
      <c r="BT511" s="429"/>
      <c r="BU511" s="429"/>
      <c r="BV511" s="429"/>
      <c r="BW511" s="429"/>
      <c r="BX511" s="429"/>
      <c r="BY511" s="429"/>
      <c r="BZ511" s="429"/>
      <c r="CA511" s="429"/>
      <c r="CB511" s="429"/>
      <c r="CC511" s="429"/>
      <c r="CD511" s="429"/>
      <c r="CE511" s="429"/>
      <c r="CF511" s="429"/>
      <c r="CG511" s="429"/>
      <c r="CH511" s="429"/>
      <c r="CI511" s="429"/>
      <c r="CJ511" s="429"/>
      <c r="CK511" s="429"/>
      <c r="CL511" s="429"/>
      <c r="CM511" s="429"/>
      <c r="CN511" s="429"/>
      <c r="CO511" s="429"/>
      <c r="CP511" s="429"/>
      <c r="CQ511" s="429"/>
      <c r="CR511" s="429"/>
      <c r="CS511" s="429"/>
      <c r="CT511" s="429"/>
      <c r="CU511" s="429"/>
      <c r="CV511" s="429"/>
      <c r="CW511" s="429"/>
      <c r="CX511" s="429"/>
      <c r="CY511" s="429"/>
      <c r="CZ511" s="429"/>
      <c r="DA511" s="429"/>
      <c r="DB511" s="429"/>
      <c r="DC511" s="429"/>
      <c r="DD511" s="429"/>
      <c r="DE511" s="429"/>
      <c r="DF511" s="429"/>
      <c r="DG511" s="429"/>
      <c r="DH511" s="429"/>
      <c r="DI511" s="429"/>
      <c r="DJ511" s="429"/>
      <c r="DK511" s="429"/>
    </row>
    <row r="512" spans="1:115" s="55" customFormat="1" ht="46.5" customHeight="1">
      <c r="A512" s="20">
        <v>89</v>
      </c>
      <c r="B512" s="469"/>
      <c r="C512" s="214" t="s">
        <v>2281</v>
      </c>
      <c r="D512" s="214" t="s">
        <v>1596</v>
      </c>
      <c r="E512" s="214" t="s">
        <v>2282</v>
      </c>
      <c r="F512" s="191" t="s">
        <v>2283</v>
      </c>
      <c r="G512" s="214" t="s">
        <v>2284</v>
      </c>
      <c r="H512" s="467">
        <v>200</v>
      </c>
      <c r="I512" s="412" t="s">
        <v>3068</v>
      </c>
      <c r="J512" s="468"/>
      <c r="K512" s="468"/>
      <c r="L512" s="470" t="s">
        <v>2285</v>
      </c>
      <c r="M512" s="214" t="s">
        <v>2286</v>
      </c>
      <c r="N512" s="425"/>
      <c r="O512" s="429"/>
      <c r="P512" s="429"/>
      <c r="Q512" s="429"/>
      <c r="R512" s="429"/>
      <c r="S512" s="429"/>
      <c r="T512" s="429"/>
      <c r="U512" s="429"/>
      <c r="V512" s="429"/>
      <c r="W512" s="429"/>
      <c r="X512" s="429"/>
      <c r="Y512" s="429"/>
      <c r="Z512" s="429"/>
      <c r="AA512" s="429"/>
      <c r="AB512" s="429"/>
      <c r="AC512" s="429"/>
      <c r="AD512" s="429"/>
      <c r="AE512" s="429"/>
      <c r="AF512" s="429"/>
      <c r="AG512" s="429"/>
      <c r="AH512" s="429"/>
      <c r="AI512" s="429"/>
      <c r="AJ512" s="429"/>
      <c r="AK512" s="429"/>
      <c r="AL512" s="429"/>
      <c r="AM512" s="429"/>
      <c r="AN512" s="429"/>
      <c r="AO512" s="429"/>
      <c r="AP512" s="429"/>
      <c r="AQ512" s="429"/>
      <c r="AR512" s="429"/>
      <c r="AS512" s="429"/>
      <c r="AT512" s="429"/>
      <c r="AU512" s="429"/>
      <c r="AV512" s="429"/>
      <c r="AW512" s="429"/>
      <c r="AX512" s="429"/>
      <c r="AY512" s="429"/>
      <c r="AZ512" s="429"/>
      <c r="BA512" s="429"/>
      <c r="BB512" s="429"/>
      <c r="BC512" s="429"/>
      <c r="BD512" s="429"/>
      <c r="BE512" s="429"/>
      <c r="BF512" s="429"/>
      <c r="BG512" s="429"/>
      <c r="BH512" s="429"/>
      <c r="BI512" s="429"/>
      <c r="BJ512" s="429"/>
      <c r="BK512" s="429"/>
      <c r="BL512" s="429"/>
      <c r="BM512" s="429"/>
      <c r="BN512" s="429"/>
      <c r="BO512" s="429"/>
      <c r="BP512" s="429"/>
      <c r="BQ512" s="429"/>
      <c r="BR512" s="429"/>
      <c r="BS512" s="429"/>
      <c r="BT512" s="429"/>
      <c r="BU512" s="429"/>
      <c r="BV512" s="429"/>
      <c r="BW512" s="429"/>
      <c r="BX512" s="429"/>
      <c r="BY512" s="429"/>
      <c r="BZ512" s="429"/>
      <c r="CA512" s="429"/>
      <c r="CB512" s="429"/>
      <c r="CC512" s="429"/>
      <c r="CD512" s="429"/>
      <c r="CE512" s="429"/>
      <c r="CF512" s="429"/>
      <c r="CG512" s="429"/>
      <c r="CH512" s="429"/>
      <c r="CI512" s="429"/>
      <c r="CJ512" s="429"/>
      <c r="CK512" s="429"/>
      <c r="CL512" s="429"/>
      <c r="CM512" s="429"/>
      <c r="CN512" s="429"/>
      <c r="CO512" s="429"/>
      <c r="CP512" s="429"/>
      <c r="CQ512" s="429"/>
      <c r="CR512" s="429"/>
      <c r="CS512" s="429"/>
      <c r="CT512" s="429"/>
      <c r="CU512" s="429"/>
      <c r="CV512" s="429"/>
      <c r="CW512" s="429"/>
      <c r="CX512" s="429"/>
      <c r="CY512" s="429"/>
      <c r="CZ512" s="429"/>
      <c r="DA512" s="429"/>
      <c r="DB512" s="429"/>
      <c r="DC512" s="429"/>
      <c r="DD512" s="429"/>
      <c r="DE512" s="429"/>
      <c r="DF512" s="429"/>
      <c r="DG512" s="429"/>
      <c r="DH512" s="429"/>
      <c r="DI512" s="429"/>
      <c r="DJ512" s="429"/>
      <c r="DK512" s="429"/>
    </row>
    <row r="513" spans="1:115" s="357" customFormat="1" ht="46.5" customHeight="1">
      <c r="A513" s="20">
        <v>90</v>
      </c>
      <c r="B513" s="469"/>
      <c r="C513" s="214" t="s">
        <v>2287</v>
      </c>
      <c r="D513" s="214" t="s">
        <v>1596</v>
      </c>
      <c r="E513" s="214" t="s">
        <v>2288</v>
      </c>
      <c r="F513" s="191" t="s">
        <v>2289</v>
      </c>
      <c r="G513" s="214" t="s">
        <v>2889</v>
      </c>
      <c r="H513" s="467">
        <v>500</v>
      </c>
      <c r="I513" s="412" t="s">
        <v>3068</v>
      </c>
      <c r="J513" s="468"/>
      <c r="K513" s="468"/>
      <c r="L513" s="470">
        <v>43381</v>
      </c>
      <c r="M513" s="214" t="s">
        <v>2890</v>
      </c>
      <c r="N513" s="425"/>
      <c r="O513" s="429"/>
      <c r="P513" s="429"/>
      <c r="Q513" s="429"/>
      <c r="R513" s="429"/>
      <c r="S513" s="429"/>
      <c r="T513" s="429"/>
      <c r="U513" s="429"/>
      <c r="V513" s="429"/>
      <c r="W513" s="429"/>
      <c r="X513" s="429"/>
      <c r="Y513" s="429"/>
      <c r="Z513" s="429"/>
      <c r="AA513" s="429"/>
      <c r="AB513" s="429"/>
      <c r="AC513" s="429"/>
      <c r="AD513" s="429"/>
      <c r="AE513" s="429"/>
      <c r="AF513" s="429"/>
      <c r="AG513" s="429"/>
      <c r="AH513" s="429"/>
      <c r="AI513" s="429"/>
      <c r="AJ513" s="429"/>
      <c r="AK513" s="429"/>
      <c r="AL513" s="429"/>
      <c r="AM513" s="429"/>
      <c r="AN513" s="429"/>
      <c r="AO513" s="429"/>
      <c r="AP513" s="429"/>
      <c r="AQ513" s="429"/>
      <c r="AR513" s="429"/>
      <c r="AS513" s="429"/>
      <c r="AT513" s="429"/>
      <c r="AU513" s="429"/>
      <c r="AV513" s="429"/>
      <c r="AW513" s="429"/>
      <c r="AX513" s="429"/>
      <c r="AY513" s="429"/>
      <c r="AZ513" s="429"/>
      <c r="BA513" s="429"/>
      <c r="BB513" s="429"/>
      <c r="BC513" s="429"/>
      <c r="BD513" s="429"/>
      <c r="BE513" s="429"/>
      <c r="BF513" s="429"/>
      <c r="BG513" s="429"/>
      <c r="BH513" s="429"/>
      <c r="BI513" s="429"/>
      <c r="BJ513" s="429"/>
      <c r="BK513" s="429"/>
      <c r="BL513" s="429"/>
      <c r="BM513" s="429"/>
      <c r="BN513" s="429"/>
      <c r="BO513" s="429"/>
      <c r="BP513" s="429"/>
      <c r="BQ513" s="429"/>
      <c r="BR513" s="429"/>
      <c r="BS513" s="429"/>
      <c r="BT513" s="429"/>
      <c r="BU513" s="429"/>
      <c r="BV513" s="429"/>
      <c r="BW513" s="429"/>
      <c r="BX513" s="429"/>
      <c r="BY513" s="429"/>
      <c r="BZ513" s="429"/>
      <c r="CA513" s="429"/>
      <c r="CB513" s="429"/>
      <c r="CC513" s="429"/>
      <c r="CD513" s="429"/>
      <c r="CE513" s="429"/>
      <c r="CF513" s="429"/>
      <c r="CG513" s="429"/>
      <c r="CH513" s="429"/>
      <c r="CI513" s="429"/>
      <c r="CJ513" s="429"/>
      <c r="CK513" s="429"/>
      <c r="CL513" s="429"/>
      <c r="CM513" s="429"/>
      <c r="CN513" s="429"/>
      <c r="CO513" s="429"/>
      <c r="CP513" s="429"/>
      <c r="CQ513" s="429"/>
      <c r="CR513" s="429"/>
      <c r="CS513" s="429"/>
      <c r="CT513" s="429"/>
      <c r="CU513" s="429"/>
      <c r="CV513" s="429"/>
      <c r="CW513" s="429"/>
      <c r="CX513" s="429"/>
      <c r="CY513" s="429"/>
      <c r="CZ513" s="429"/>
      <c r="DA513" s="429"/>
      <c r="DB513" s="429"/>
      <c r="DC513" s="429"/>
      <c r="DD513" s="429"/>
      <c r="DE513" s="429"/>
      <c r="DF513" s="429"/>
      <c r="DG513" s="429"/>
      <c r="DH513" s="429"/>
      <c r="DI513" s="429"/>
      <c r="DJ513" s="429"/>
      <c r="DK513" s="429"/>
    </row>
    <row r="514" spans="1:115" s="55" customFormat="1" ht="46.5" customHeight="1">
      <c r="A514" s="20">
        <v>91</v>
      </c>
      <c r="B514" s="469"/>
      <c r="C514" s="214" t="s">
        <v>2891</v>
      </c>
      <c r="D514" s="214" t="s">
        <v>1596</v>
      </c>
      <c r="E514" s="214" t="s">
        <v>2892</v>
      </c>
      <c r="F514" s="191" t="s">
        <v>2893</v>
      </c>
      <c r="G514" s="214" t="s">
        <v>2894</v>
      </c>
      <c r="H514" s="467">
        <v>1400</v>
      </c>
      <c r="I514" s="412" t="s">
        <v>3068</v>
      </c>
      <c r="J514" s="468"/>
      <c r="K514" s="468"/>
      <c r="L514" s="470">
        <v>43442</v>
      </c>
      <c r="M514" s="214" t="s">
        <v>2895</v>
      </c>
      <c r="N514" s="435"/>
      <c r="O514" s="429"/>
      <c r="P514" s="429"/>
      <c r="Q514" s="429"/>
      <c r="R514" s="429"/>
      <c r="S514" s="429"/>
      <c r="T514" s="429"/>
      <c r="U514" s="429"/>
      <c r="V514" s="429"/>
      <c r="W514" s="429"/>
      <c r="X514" s="429"/>
      <c r="Y514" s="429"/>
      <c r="Z514" s="429"/>
      <c r="AA514" s="429"/>
      <c r="AB514" s="429"/>
      <c r="AC514" s="429"/>
      <c r="AD514" s="429"/>
      <c r="AE514" s="429"/>
      <c r="AF514" s="429"/>
      <c r="AG514" s="429"/>
      <c r="AH514" s="429"/>
      <c r="AI514" s="429"/>
      <c r="AJ514" s="429"/>
      <c r="AK514" s="429"/>
      <c r="AL514" s="429"/>
      <c r="AM514" s="429"/>
      <c r="AN514" s="429"/>
      <c r="AO514" s="429"/>
      <c r="AP514" s="429"/>
      <c r="AQ514" s="429"/>
      <c r="AR514" s="429"/>
      <c r="AS514" s="429"/>
      <c r="AT514" s="429"/>
      <c r="AU514" s="429"/>
      <c r="AV514" s="429"/>
      <c r="AW514" s="429"/>
      <c r="AX514" s="429"/>
      <c r="AY514" s="429"/>
      <c r="AZ514" s="429"/>
      <c r="BA514" s="429"/>
      <c r="BB514" s="429"/>
      <c r="BC514" s="429"/>
      <c r="BD514" s="429"/>
      <c r="BE514" s="429"/>
      <c r="BF514" s="429"/>
      <c r="BG514" s="429"/>
      <c r="BH514" s="429"/>
      <c r="BI514" s="429"/>
      <c r="BJ514" s="429"/>
      <c r="BK514" s="429"/>
      <c r="BL514" s="429"/>
      <c r="BM514" s="429"/>
      <c r="BN514" s="429"/>
      <c r="BO514" s="429"/>
      <c r="BP514" s="429"/>
      <c r="BQ514" s="429"/>
      <c r="BR514" s="429"/>
      <c r="BS514" s="429"/>
      <c r="BT514" s="429"/>
      <c r="BU514" s="429"/>
      <c r="BV514" s="429"/>
      <c r="BW514" s="429"/>
      <c r="BX514" s="429"/>
      <c r="BY514" s="429"/>
      <c r="BZ514" s="429"/>
      <c r="CA514" s="429"/>
      <c r="CB514" s="429"/>
      <c r="CC514" s="429"/>
      <c r="CD514" s="429"/>
      <c r="CE514" s="429"/>
      <c r="CF514" s="429"/>
      <c r="CG514" s="429"/>
      <c r="CH514" s="429"/>
      <c r="CI514" s="429"/>
      <c r="CJ514" s="429"/>
      <c r="CK514" s="429"/>
      <c r="CL514" s="429"/>
      <c r="CM514" s="429"/>
      <c r="CN514" s="429"/>
      <c r="CO514" s="429"/>
      <c r="CP514" s="429"/>
      <c r="CQ514" s="429"/>
      <c r="CR514" s="429"/>
      <c r="CS514" s="429"/>
      <c r="CT514" s="429"/>
      <c r="CU514" s="429"/>
      <c r="CV514" s="429"/>
      <c r="CW514" s="429"/>
      <c r="CX514" s="429"/>
      <c r="CY514" s="429"/>
      <c r="CZ514" s="429"/>
      <c r="DA514" s="429"/>
      <c r="DB514" s="429"/>
      <c r="DC514" s="429"/>
      <c r="DD514" s="429"/>
      <c r="DE514" s="429"/>
      <c r="DF514" s="429"/>
      <c r="DG514" s="429"/>
      <c r="DH514" s="429"/>
      <c r="DI514" s="429"/>
      <c r="DJ514" s="429"/>
      <c r="DK514" s="429"/>
    </row>
    <row r="515" spans="1:115" s="55" customFormat="1" ht="46.5" customHeight="1">
      <c r="A515" s="20">
        <v>92</v>
      </c>
      <c r="B515" s="469"/>
      <c r="C515" s="214" t="s">
        <v>175</v>
      </c>
      <c r="D515" s="214" t="s">
        <v>2896</v>
      </c>
      <c r="E515" s="214" t="s">
        <v>2897</v>
      </c>
      <c r="F515" s="191" t="s">
        <v>2898</v>
      </c>
      <c r="G515" s="214" t="s">
        <v>978</v>
      </c>
      <c r="H515" s="467">
        <v>5000</v>
      </c>
      <c r="I515" s="412"/>
      <c r="J515" s="468"/>
      <c r="K515" s="468" t="s">
        <v>3068</v>
      </c>
      <c r="L515" s="470" t="s">
        <v>2899</v>
      </c>
      <c r="M515" s="214" t="s">
        <v>2900</v>
      </c>
      <c r="N515" s="435"/>
      <c r="O515" s="429"/>
      <c r="P515" s="429"/>
      <c r="Q515" s="429"/>
      <c r="R515" s="429"/>
      <c r="S515" s="429"/>
      <c r="T515" s="429"/>
      <c r="U515" s="429"/>
      <c r="V515" s="429"/>
      <c r="W515" s="429"/>
      <c r="X515" s="429"/>
      <c r="Y515" s="429"/>
      <c r="Z515" s="429"/>
      <c r="AA515" s="429"/>
      <c r="AB515" s="429"/>
      <c r="AC515" s="429"/>
      <c r="AD515" s="429"/>
      <c r="AE515" s="429"/>
      <c r="AF515" s="429"/>
      <c r="AG515" s="429"/>
      <c r="AH515" s="429"/>
      <c r="AI515" s="429"/>
      <c r="AJ515" s="429"/>
      <c r="AK515" s="429"/>
      <c r="AL515" s="429"/>
      <c r="AM515" s="429"/>
      <c r="AN515" s="429"/>
      <c r="AO515" s="429"/>
      <c r="AP515" s="429"/>
      <c r="AQ515" s="429"/>
      <c r="AR515" s="429"/>
      <c r="AS515" s="429"/>
      <c r="AT515" s="429"/>
      <c r="AU515" s="429"/>
      <c r="AV515" s="429"/>
      <c r="AW515" s="429"/>
      <c r="AX515" s="429"/>
      <c r="AY515" s="429"/>
      <c r="AZ515" s="429"/>
      <c r="BA515" s="429"/>
      <c r="BB515" s="429"/>
      <c r="BC515" s="429"/>
      <c r="BD515" s="429"/>
      <c r="BE515" s="429"/>
      <c r="BF515" s="429"/>
      <c r="BG515" s="429"/>
      <c r="BH515" s="429"/>
      <c r="BI515" s="429"/>
      <c r="BJ515" s="429"/>
      <c r="BK515" s="429"/>
      <c r="BL515" s="429"/>
      <c r="BM515" s="429"/>
      <c r="BN515" s="429"/>
      <c r="BO515" s="429"/>
      <c r="BP515" s="429"/>
      <c r="BQ515" s="429"/>
      <c r="BR515" s="429"/>
      <c r="BS515" s="429"/>
      <c r="BT515" s="429"/>
      <c r="BU515" s="429"/>
      <c r="BV515" s="429"/>
      <c r="BW515" s="429"/>
      <c r="BX515" s="429"/>
      <c r="BY515" s="429"/>
      <c r="BZ515" s="429"/>
      <c r="CA515" s="429"/>
      <c r="CB515" s="429"/>
      <c r="CC515" s="429"/>
      <c r="CD515" s="429"/>
      <c r="CE515" s="429"/>
      <c r="CF515" s="429"/>
      <c r="CG515" s="429"/>
      <c r="CH515" s="429"/>
      <c r="CI515" s="429"/>
      <c r="CJ515" s="429"/>
      <c r="CK515" s="429"/>
      <c r="CL515" s="429"/>
      <c r="CM515" s="429"/>
      <c r="CN515" s="429"/>
      <c r="CO515" s="429"/>
      <c r="CP515" s="429"/>
      <c r="CQ515" s="429"/>
      <c r="CR515" s="429"/>
      <c r="CS515" s="429"/>
      <c r="CT515" s="429"/>
      <c r="CU515" s="429"/>
      <c r="CV515" s="429"/>
      <c r="CW515" s="429"/>
      <c r="CX515" s="429"/>
      <c r="CY515" s="429"/>
      <c r="CZ515" s="429"/>
      <c r="DA515" s="429"/>
      <c r="DB515" s="429"/>
      <c r="DC515" s="429"/>
      <c r="DD515" s="429"/>
      <c r="DE515" s="429"/>
      <c r="DF515" s="429"/>
      <c r="DG515" s="429"/>
      <c r="DH515" s="429"/>
      <c r="DI515" s="429"/>
      <c r="DJ515" s="429"/>
      <c r="DK515" s="429"/>
    </row>
    <row r="516" spans="1:115" s="55" customFormat="1" ht="46.5" customHeight="1">
      <c r="A516" s="20">
        <v>93</v>
      </c>
      <c r="B516" s="469"/>
      <c r="C516" s="214" t="s">
        <v>2901</v>
      </c>
      <c r="D516" s="214" t="s">
        <v>2902</v>
      </c>
      <c r="E516" s="214" t="s">
        <v>2897</v>
      </c>
      <c r="F516" s="191" t="s">
        <v>2903</v>
      </c>
      <c r="G516" s="214" t="s">
        <v>2904</v>
      </c>
      <c r="H516" s="467">
        <v>19950</v>
      </c>
      <c r="I516" s="412" t="s">
        <v>3068</v>
      </c>
      <c r="J516" s="468"/>
      <c r="K516" s="468"/>
      <c r="L516" s="470">
        <v>43259</v>
      </c>
      <c r="M516" s="214" t="s">
        <v>2905</v>
      </c>
      <c r="N516" s="435"/>
      <c r="O516" s="429"/>
      <c r="P516" s="429"/>
      <c r="Q516" s="429"/>
      <c r="R516" s="429"/>
      <c r="S516" s="429"/>
      <c r="T516" s="429"/>
      <c r="U516" s="429"/>
      <c r="V516" s="429"/>
      <c r="W516" s="429"/>
      <c r="X516" s="429"/>
      <c r="Y516" s="429"/>
      <c r="Z516" s="429"/>
      <c r="AA516" s="429"/>
      <c r="AB516" s="429"/>
      <c r="AC516" s="429"/>
      <c r="AD516" s="429"/>
      <c r="AE516" s="429"/>
      <c r="AF516" s="429"/>
      <c r="AG516" s="429"/>
      <c r="AH516" s="429"/>
      <c r="AI516" s="429"/>
      <c r="AJ516" s="429"/>
      <c r="AK516" s="429"/>
      <c r="AL516" s="429"/>
      <c r="AM516" s="429"/>
      <c r="AN516" s="429"/>
      <c r="AO516" s="429"/>
      <c r="AP516" s="429"/>
      <c r="AQ516" s="429"/>
      <c r="AR516" s="429"/>
      <c r="AS516" s="429"/>
      <c r="AT516" s="429"/>
      <c r="AU516" s="429"/>
      <c r="AV516" s="429"/>
      <c r="AW516" s="429"/>
      <c r="AX516" s="429"/>
      <c r="AY516" s="429"/>
      <c r="AZ516" s="429"/>
      <c r="BA516" s="429"/>
      <c r="BB516" s="429"/>
      <c r="BC516" s="429"/>
      <c r="BD516" s="429"/>
      <c r="BE516" s="429"/>
      <c r="BF516" s="429"/>
      <c r="BG516" s="429"/>
      <c r="BH516" s="429"/>
      <c r="BI516" s="429"/>
      <c r="BJ516" s="429"/>
      <c r="BK516" s="429"/>
      <c r="BL516" s="429"/>
      <c r="BM516" s="429"/>
      <c r="BN516" s="429"/>
      <c r="BO516" s="429"/>
      <c r="BP516" s="429"/>
      <c r="BQ516" s="429"/>
      <c r="BR516" s="429"/>
      <c r="BS516" s="429"/>
      <c r="BT516" s="429"/>
      <c r="BU516" s="429"/>
      <c r="BV516" s="429"/>
      <c r="BW516" s="429"/>
      <c r="BX516" s="429"/>
      <c r="BY516" s="429"/>
      <c r="BZ516" s="429"/>
      <c r="CA516" s="429"/>
      <c r="CB516" s="429"/>
      <c r="CC516" s="429"/>
      <c r="CD516" s="429"/>
      <c r="CE516" s="429"/>
      <c r="CF516" s="429"/>
      <c r="CG516" s="429"/>
      <c r="CH516" s="429"/>
      <c r="CI516" s="429"/>
      <c r="CJ516" s="429"/>
      <c r="CK516" s="429"/>
      <c r="CL516" s="429"/>
      <c r="CM516" s="429"/>
      <c r="CN516" s="429"/>
      <c r="CO516" s="429"/>
      <c r="CP516" s="429"/>
      <c r="CQ516" s="429"/>
      <c r="CR516" s="429"/>
      <c r="CS516" s="429"/>
      <c r="CT516" s="429"/>
      <c r="CU516" s="429"/>
      <c r="CV516" s="429"/>
      <c r="CW516" s="429"/>
      <c r="CX516" s="429"/>
      <c r="CY516" s="429"/>
      <c r="CZ516" s="429"/>
      <c r="DA516" s="429"/>
      <c r="DB516" s="429"/>
      <c r="DC516" s="429"/>
      <c r="DD516" s="429"/>
      <c r="DE516" s="429"/>
      <c r="DF516" s="429"/>
      <c r="DG516" s="429"/>
      <c r="DH516" s="429"/>
      <c r="DI516" s="429"/>
      <c r="DJ516" s="429"/>
      <c r="DK516" s="429"/>
    </row>
    <row r="517" spans="1:115" s="44" customFormat="1" ht="46.5" customHeight="1">
      <c r="A517" s="20">
        <v>94</v>
      </c>
      <c r="B517" s="469"/>
      <c r="C517" s="214" t="s">
        <v>2906</v>
      </c>
      <c r="D517" s="214" t="s">
        <v>2896</v>
      </c>
      <c r="E517" s="214" t="s">
        <v>2907</v>
      </c>
      <c r="F517" s="191" t="s">
        <v>2908</v>
      </c>
      <c r="G517" s="214" t="s">
        <v>2909</v>
      </c>
      <c r="H517" s="467">
        <v>700</v>
      </c>
      <c r="I517" s="412"/>
      <c r="J517" s="468"/>
      <c r="K517" s="468" t="s">
        <v>3068</v>
      </c>
      <c r="L517" s="470">
        <v>43259</v>
      </c>
      <c r="M517" s="214" t="s">
        <v>2905</v>
      </c>
      <c r="N517" s="435"/>
      <c r="O517" s="429"/>
      <c r="P517" s="429"/>
      <c r="Q517" s="429"/>
      <c r="R517" s="429"/>
      <c r="S517" s="429"/>
      <c r="T517" s="429"/>
      <c r="U517" s="429"/>
      <c r="V517" s="429"/>
      <c r="W517" s="429"/>
      <c r="X517" s="429"/>
      <c r="Y517" s="429"/>
      <c r="Z517" s="429"/>
      <c r="AA517" s="429"/>
      <c r="AB517" s="429"/>
      <c r="AC517" s="429"/>
      <c r="AD517" s="429"/>
      <c r="AE517" s="429"/>
      <c r="AF517" s="429"/>
      <c r="AG517" s="429"/>
      <c r="AH517" s="429"/>
      <c r="AI517" s="429"/>
      <c r="AJ517" s="429"/>
      <c r="AK517" s="429"/>
      <c r="AL517" s="429"/>
      <c r="AM517" s="429"/>
      <c r="AN517" s="429"/>
      <c r="AO517" s="429"/>
      <c r="AP517" s="429"/>
      <c r="AQ517" s="429"/>
      <c r="AR517" s="429"/>
      <c r="AS517" s="429"/>
      <c r="AT517" s="429"/>
      <c r="AU517" s="429"/>
      <c r="AV517" s="429"/>
      <c r="AW517" s="429"/>
      <c r="AX517" s="429"/>
      <c r="AY517" s="429"/>
      <c r="AZ517" s="429"/>
      <c r="BA517" s="429"/>
      <c r="BB517" s="429"/>
      <c r="BC517" s="429"/>
      <c r="BD517" s="429"/>
      <c r="BE517" s="429"/>
      <c r="BF517" s="429"/>
      <c r="BG517" s="429"/>
      <c r="BH517" s="429"/>
      <c r="BI517" s="429"/>
      <c r="BJ517" s="429"/>
      <c r="BK517" s="429"/>
      <c r="BL517" s="429"/>
      <c r="BM517" s="429"/>
      <c r="BN517" s="429"/>
      <c r="BO517" s="429"/>
      <c r="BP517" s="429"/>
      <c r="BQ517" s="429"/>
      <c r="BR517" s="429"/>
      <c r="BS517" s="429"/>
      <c r="BT517" s="429"/>
      <c r="BU517" s="429"/>
      <c r="BV517" s="429"/>
      <c r="BW517" s="429"/>
      <c r="BX517" s="429"/>
      <c r="BY517" s="429"/>
      <c r="BZ517" s="429"/>
      <c r="CA517" s="429"/>
      <c r="CB517" s="429"/>
      <c r="CC517" s="429"/>
      <c r="CD517" s="429"/>
      <c r="CE517" s="429"/>
      <c r="CF517" s="429"/>
      <c r="CG517" s="429"/>
      <c r="CH517" s="429"/>
      <c r="CI517" s="429"/>
      <c r="CJ517" s="429"/>
      <c r="CK517" s="429"/>
      <c r="CL517" s="429"/>
      <c r="CM517" s="429"/>
      <c r="CN517" s="429"/>
      <c r="CO517" s="429"/>
      <c r="CP517" s="429"/>
      <c r="CQ517" s="429"/>
      <c r="CR517" s="429"/>
      <c r="CS517" s="429"/>
      <c r="CT517" s="429"/>
      <c r="CU517" s="429"/>
      <c r="CV517" s="429"/>
      <c r="CW517" s="429"/>
      <c r="CX517" s="429"/>
      <c r="CY517" s="429"/>
      <c r="CZ517" s="429"/>
      <c r="DA517" s="429"/>
      <c r="DB517" s="429"/>
      <c r="DC517" s="429"/>
      <c r="DD517" s="429"/>
      <c r="DE517" s="429"/>
      <c r="DF517" s="429"/>
      <c r="DG517" s="429"/>
      <c r="DH517" s="429"/>
      <c r="DI517" s="429"/>
      <c r="DJ517" s="429"/>
      <c r="DK517" s="429"/>
    </row>
    <row r="518" spans="1:115" s="358" customFormat="1" ht="46.5" customHeight="1">
      <c r="A518" s="20">
        <v>95</v>
      </c>
      <c r="B518" s="469"/>
      <c r="C518" s="214" t="s">
        <v>2910</v>
      </c>
      <c r="D518" s="214" t="s">
        <v>2911</v>
      </c>
      <c r="E518" s="214" t="s">
        <v>2912</v>
      </c>
      <c r="F518" s="191" t="s">
        <v>2913</v>
      </c>
      <c r="G518" s="214" t="s">
        <v>2914</v>
      </c>
      <c r="H518" s="467">
        <v>2700</v>
      </c>
      <c r="I518" s="412"/>
      <c r="J518" s="468"/>
      <c r="K518" s="468" t="s">
        <v>3068</v>
      </c>
      <c r="L518" s="470">
        <v>43413</v>
      </c>
      <c r="M518" s="214" t="s">
        <v>2915</v>
      </c>
      <c r="N518" s="435"/>
      <c r="O518" s="429"/>
      <c r="P518" s="429"/>
      <c r="Q518" s="429"/>
      <c r="R518" s="429"/>
      <c r="S518" s="429"/>
      <c r="T518" s="429"/>
      <c r="U518" s="429"/>
      <c r="V518" s="429"/>
      <c r="W518" s="429"/>
      <c r="X518" s="429"/>
      <c r="Y518" s="429"/>
      <c r="Z518" s="429"/>
      <c r="AA518" s="429"/>
      <c r="AB518" s="429"/>
      <c r="AC518" s="429"/>
      <c r="AD518" s="429"/>
      <c r="AE518" s="429"/>
      <c r="AF518" s="429"/>
      <c r="AG518" s="429"/>
      <c r="AH518" s="429"/>
      <c r="AI518" s="429"/>
      <c r="AJ518" s="429"/>
      <c r="AK518" s="429"/>
      <c r="AL518" s="429"/>
      <c r="AM518" s="429"/>
      <c r="AN518" s="429"/>
      <c r="AO518" s="429"/>
      <c r="AP518" s="429"/>
      <c r="AQ518" s="429"/>
      <c r="AR518" s="429"/>
      <c r="AS518" s="429"/>
      <c r="AT518" s="429"/>
      <c r="AU518" s="429"/>
      <c r="AV518" s="429"/>
      <c r="AW518" s="429"/>
      <c r="AX518" s="429"/>
      <c r="AY518" s="429"/>
      <c r="AZ518" s="429"/>
      <c r="BA518" s="429"/>
      <c r="BB518" s="429"/>
      <c r="BC518" s="429"/>
      <c r="BD518" s="429"/>
      <c r="BE518" s="429"/>
      <c r="BF518" s="429"/>
      <c r="BG518" s="429"/>
      <c r="BH518" s="429"/>
      <c r="BI518" s="429"/>
      <c r="BJ518" s="429"/>
      <c r="BK518" s="429"/>
      <c r="BL518" s="429"/>
      <c r="BM518" s="429"/>
      <c r="BN518" s="429"/>
      <c r="BO518" s="429"/>
      <c r="BP518" s="429"/>
      <c r="BQ518" s="429"/>
      <c r="BR518" s="429"/>
      <c r="BS518" s="429"/>
      <c r="BT518" s="429"/>
      <c r="BU518" s="429"/>
      <c r="BV518" s="429"/>
      <c r="BW518" s="429"/>
      <c r="BX518" s="429"/>
      <c r="BY518" s="429"/>
      <c r="BZ518" s="429"/>
      <c r="CA518" s="429"/>
      <c r="CB518" s="429"/>
      <c r="CC518" s="429"/>
      <c r="CD518" s="429"/>
      <c r="CE518" s="429"/>
      <c r="CF518" s="429"/>
      <c r="CG518" s="429"/>
      <c r="CH518" s="429"/>
      <c r="CI518" s="429"/>
      <c r="CJ518" s="429"/>
      <c r="CK518" s="429"/>
      <c r="CL518" s="429"/>
      <c r="CM518" s="429"/>
      <c r="CN518" s="429"/>
      <c r="CO518" s="429"/>
      <c r="CP518" s="429"/>
      <c r="CQ518" s="429"/>
      <c r="CR518" s="429"/>
      <c r="CS518" s="429"/>
      <c r="CT518" s="429"/>
      <c r="CU518" s="429"/>
      <c r="CV518" s="429"/>
      <c r="CW518" s="429"/>
      <c r="CX518" s="429"/>
      <c r="CY518" s="429"/>
      <c r="CZ518" s="429"/>
      <c r="DA518" s="429"/>
      <c r="DB518" s="429"/>
      <c r="DC518" s="429"/>
      <c r="DD518" s="429"/>
      <c r="DE518" s="429"/>
      <c r="DF518" s="429"/>
      <c r="DG518" s="429"/>
      <c r="DH518" s="429"/>
      <c r="DI518" s="429"/>
      <c r="DJ518" s="429"/>
      <c r="DK518" s="429"/>
    </row>
    <row r="519" spans="1:115" s="44" customFormat="1" ht="46.5" customHeight="1">
      <c r="A519" s="20">
        <v>96</v>
      </c>
      <c r="B519" s="469"/>
      <c r="C519" s="214" t="s">
        <v>2916</v>
      </c>
      <c r="D519" s="214" t="s">
        <v>2917</v>
      </c>
      <c r="E519" s="214" t="s">
        <v>2918</v>
      </c>
      <c r="F519" s="191" t="s">
        <v>2919</v>
      </c>
      <c r="G519" s="214" t="s">
        <v>2920</v>
      </c>
      <c r="H519" s="467">
        <v>5200</v>
      </c>
      <c r="I519" s="412"/>
      <c r="J519" s="468"/>
      <c r="K519" s="468" t="s">
        <v>3068</v>
      </c>
      <c r="L519" s="470">
        <v>43443</v>
      </c>
      <c r="M519" s="214" t="s">
        <v>2921</v>
      </c>
      <c r="N519" s="435"/>
      <c r="O519" s="429"/>
      <c r="P519" s="429"/>
      <c r="Q519" s="429"/>
      <c r="R519" s="429"/>
      <c r="S519" s="429"/>
      <c r="T519" s="429"/>
      <c r="U519" s="429"/>
      <c r="V519" s="429"/>
      <c r="W519" s="429"/>
      <c r="X519" s="429"/>
      <c r="Y519" s="429"/>
      <c r="Z519" s="429"/>
      <c r="AA519" s="429"/>
      <c r="AB519" s="429"/>
      <c r="AC519" s="429"/>
      <c r="AD519" s="429"/>
      <c r="AE519" s="429"/>
      <c r="AF519" s="429"/>
      <c r="AG519" s="429"/>
      <c r="AH519" s="429"/>
      <c r="AI519" s="429"/>
      <c r="AJ519" s="429"/>
      <c r="AK519" s="429"/>
      <c r="AL519" s="429"/>
      <c r="AM519" s="429"/>
      <c r="AN519" s="429"/>
      <c r="AO519" s="429"/>
      <c r="AP519" s="429"/>
      <c r="AQ519" s="429"/>
      <c r="AR519" s="429"/>
      <c r="AS519" s="429"/>
      <c r="AT519" s="429"/>
      <c r="AU519" s="429"/>
      <c r="AV519" s="429"/>
      <c r="AW519" s="429"/>
      <c r="AX519" s="429"/>
      <c r="AY519" s="429"/>
      <c r="AZ519" s="429"/>
      <c r="BA519" s="429"/>
      <c r="BB519" s="429"/>
      <c r="BC519" s="429"/>
      <c r="BD519" s="429"/>
      <c r="BE519" s="429"/>
      <c r="BF519" s="429"/>
      <c r="BG519" s="429"/>
      <c r="BH519" s="429"/>
      <c r="BI519" s="429"/>
      <c r="BJ519" s="429"/>
      <c r="BK519" s="429"/>
      <c r="BL519" s="429"/>
      <c r="BM519" s="429"/>
      <c r="BN519" s="429"/>
      <c r="BO519" s="429"/>
      <c r="BP519" s="429"/>
      <c r="BQ519" s="429"/>
      <c r="BR519" s="429"/>
      <c r="BS519" s="429"/>
      <c r="BT519" s="429"/>
      <c r="BU519" s="429"/>
      <c r="BV519" s="429"/>
      <c r="BW519" s="429"/>
      <c r="BX519" s="429"/>
      <c r="BY519" s="429"/>
      <c r="BZ519" s="429"/>
      <c r="CA519" s="429"/>
      <c r="CB519" s="429"/>
      <c r="CC519" s="429"/>
      <c r="CD519" s="429"/>
      <c r="CE519" s="429"/>
      <c r="CF519" s="429"/>
      <c r="CG519" s="429"/>
      <c r="CH519" s="429"/>
      <c r="CI519" s="429"/>
      <c r="CJ519" s="429"/>
      <c r="CK519" s="429"/>
      <c r="CL519" s="429"/>
      <c r="CM519" s="429"/>
      <c r="CN519" s="429"/>
      <c r="CO519" s="429"/>
      <c r="CP519" s="429"/>
      <c r="CQ519" s="429"/>
      <c r="CR519" s="429"/>
      <c r="CS519" s="429"/>
      <c r="CT519" s="429"/>
      <c r="CU519" s="429"/>
      <c r="CV519" s="429"/>
      <c r="CW519" s="429"/>
      <c r="CX519" s="429"/>
      <c r="CY519" s="429"/>
      <c r="CZ519" s="429"/>
      <c r="DA519" s="429"/>
      <c r="DB519" s="429"/>
      <c r="DC519" s="429"/>
      <c r="DD519" s="429"/>
      <c r="DE519" s="429"/>
      <c r="DF519" s="429"/>
      <c r="DG519" s="429"/>
      <c r="DH519" s="429"/>
      <c r="DI519" s="429"/>
      <c r="DJ519" s="429"/>
      <c r="DK519" s="429"/>
    </row>
    <row r="520" spans="1:115" s="358" customFormat="1" ht="46.5" customHeight="1">
      <c r="A520" s="20">
        <v>97</v>
      </c>
      <c r="B520" s="469"/>
      <c r="C520" s="214" t="s">
        <v>1048</v>
      </c>
      <c r="D520" s="214" t="s">
        <v>1049</v>
      </c>
      <c r="E520" s="214" t="s">
        <v>1050</v>
      </c>
      <c r="F520" s="191" t="s">
        <v>1051</v>
      </c>
      <c r="G520" s="214" t="s">
        <v>1052</v>
      </c>
      <c r="H520" s="467">
        <v>985</v>
      </c>
      <c r="I520" s="412" t="s">
        <v>3068</v>
      </c>
      <c r="J520" s="468"/>
      <c r="K520" s="468"/>
      <c r="L520" s="470" t="s">
        <v>1053</v>
      </c>
      <c r="M520" s="214" t="s">
        <v>1054</v>
      </c>
      <c r="N520" s="435"/>
      <c r="O520" s="429"/>
      <c r="P520" s="429"/>
      <c r="Q520" s="429"/>
      <c r="R520" s="429"/>
      <c r="S520" s="429"/>
      <c r="T520" s="429"/>
      <c r="U520" s="429"/>
      <c r="V520" s="429"/>
      <c r="W520" s="429"/>
      <c r="X520" s="429"/>
      <c r="Y520" s="429"/>
      <c r="Z520" s="429"/>
      <c r="AA520" s="429"/>
      <c r="AB520" s="429"/>
      <c r="AC520" s="429"/>
      <c r="AD520" s="429"/>
      <c r="AE520" s="429"/>
      <c r="AF520" s="429"/>
      <c r="AG520" s="429"/>
      <c r="AH520" s="429"/>
      <c r="AI520" s="429"/>
      <c r="AJ520" s="429"/>
      <c r="AK520" s="429"/>
      <c r="AL520" s="429"/>
      <c r="AM520" s="429"/>
      <c r="AN520" s="429"/>
      <c r="AO520" s="429"/>
      <c r="AP520" s="429"/>
      <c r="AQ520" s="429"/>
      <c r="AR520" s="429"/>
      <c r="AS520" s="429"/>
      <c r="AT520" s="429"/>
      <c r="AU520" s="429"/>
      <c r="AV520" s="429"/>
      <c r="AW520" s="429"/>
      <c r="AX520" s="429"/>
      <c r="AY520" s="429"/>
      <c r="AZ520" s="429"/>
      <c r="BA520" s="429"/>
      <c r="BB520" s="429"/>
      <c r="BC520" s="429"/>
      <c r="BD520" s="429"/>
      <c r="BE520" s="429"/>
      <c r="BF520" s="429"/>
      <c r="BG520" s="429"/>
      <c r="BH520" s="429"/>
      <c r="BI520" s="429"/>
      <c r="BJ520" s="429"/>
      <c r="BK520" s="429"/>
      <c r="BL520" s="429"/>
      <c r="BM520" s="429"/>
      <c r="BN520" s="429"/>
      <c r="BO520" s="429"/>
      <c r="BP520" s="429"/>
      <c r="BQ520" s="429"/>
      <c r="BR520" s="429"/>
      <c r="BS520" s="429"/>
      <c r="BT520" s="429"/>
      <c r="BU520" s="429"/>
      <c r="BV520" s="429"/>
      <c r="BW520" s="429"/>
      <c r="BX520" s="429"/>
      <c r="BY520" s="429"/>
      <c r="BZ520" s="429"/>
      <c r="CA520" s="429"/>
      <c r="CB520" s="429"/>
      <c r="CC520" s="429"/>
      <c r="CD520" s="429"/>
      <c r="CE520" s="429"/>
      <c r="CF520" s="429"/>
      <c r="CG520" s="429"/>
      <c r="CH520" s="429"/>
      <c r="CI520" s="429"/>
      <c r="CJ520" s="429"/>
      <c r="CK520" s="429"/>
      <c r="CL520" s="429"/>
      <c r="CM520" s="429"/>
      <c r="CN520" s="429"/>
      <c r="CO520" s="429"/>
      <c r="CP520" s="429"/>
      <c r="CQ520" s="429"/>
      <c r="CR520" s="429"/>
      <c r="CS520" s="429"/>
      <c r="CT520" s="429"/>
      <c r="CU520" s="429"/>
      <c r="CV520" s="429"/>
      <c r="CW520" s="429"/>
      <c r="CX520" s="429"/>
      <c r="CY520" s="429"/>
      <c r="CZ520" s="429"/>
      <c r="DA520" s="429"/>
      <c r="DB520" s="429"/>
      <c r="DC520" s="429"/>
      <c r="DD520" s="429"/>
      <c r="DE520" s="429"/>
      <c r="DF520" s="429"/>
      <c r="DG520" s="429"/>
      <c r="DH520" s="429"/>
      <c r="DI520" s="429"/>
      <c r="DJ520" s="429"/>
      <c r="DK520" s="429"/>
    </row>
    <row r="521" spans="1:115" s="357" customFormat="1" ht="46.5" customHeight="1">
      <c r="A521" s="20">
        <v>98</v>
      </c>
      <c r="B521" s="469"/>
      <c r="C521" s="214" t="s">
        <v>480</v>
      </c>
      <c r="D521" s="214" t="s">
        <v>1301</v>
      </c>
      <c r="E521" s="214" t="s">
        <v>481</v>
      </c>
      <c r="F521" s="191" t="s">
        <v>482</v>
      </c>
      <c r="G521" s="214">
        <v>2900000</v>
      </c>
      <c r="H521" s="467">
        <v>2900</v>
      </c>
      <c r="I521" s="412" t="s">
        <v>3068</v>
      </c>
      <c r="J521" s="468"/>
      <c r="K521" s="468"/>
      <c r="L521" s="470">
        <v>42377</v>
      </c>
      <c r="M521" s="214" t="s">
        <v>979</v>
      </c>
      <c r="N521" s="435"/>
      <c r="O521" s="429"/>
      <c r="P521" s="429"/>
      <c r="Q521" s="429"/>
      <c r="R521" s="429"/>
      <c r="S521" s="429"/>
      <c r="T521" s="429"/>
      <c r="U521" s="429"/>
      <c r="V521" s="429"/>
      <c r="W521" s="429"/>
      <c r="X521" s="429"/>
      <c r="Y521" s="429"/>
      <c r="Z521" s="429"/>
      <c r="AA521" s="429"/>
      <c r="AB521" s="429"/>
      <c r="AC521" s="429"/>
      <c r="AD521" s="429"/>
      <c r="AE521" s="429"/>
      <c r="AF521" s="429"/>
      <c r="AG521" s="429"/>
      <c r="AH521" s="429"/>
      <c r="AI521" s="429"/>
      <c r="AJ521" s="429"/>
      <c r="AK521" s="429"/>
      <c r="AL521" s="429"/>
      <c r="AM521" s="429"/>
      <c r="AN521" s="429"/>
      <c r="AO521" s="429"/>
      <c r="AP521" s="429"/>
      <c r="AQ521" s="429"/>
      <c r="AR521" s="429"/>
      <c r="AS521" s="429"/>
      <c r="AT521" s="429"/>
      <c r="AU521" s="429"/>
      <c r="AV521" s="429"/>
      <c r="AW521" s="429"/>
      <c r="AX521" s="429"/>
      <c r="AY521" s="429"/>
      <c r="AZ521" s="429"/>
      <c r="BA521" s="429"/>
      <c r="BB521" s="429"/>
      <c r="BC521" s="429"/>
      <c r="BD521" s="429"/>
      <c r="BE521" s="429"/>
      <c r="BF521" s="429"/>
      <c r="BG521" s="429"/>
      <c r="BH521" s="429"/>
      <c r="BI521" s="429"/>
      <c r="BJ521" s="429"/>
      <c r="BK521" s="429"/>
      <c r="BL521" s="429"/>
      <c r="BM521" s="429"/>
      <c r="BN521" s="429"/>
      <c r="BO521" s="429"/>
      <c r="BP521" s="429"/>
      <c r="BQ521" s="429"/>
      <c r="BR521" s="429"/>
      <c r="BS521" s="429"/>
      <c r="BT521" s="429"/>
      <c r="BU521" s="429"/>
      <c r="BV521" s="429"/>
      <c r="BW521" s="429"/>
      <c r="BX521" s="429"/>
      <c r="BY521" s="429"/>
      <c r="BZ521" s="429"/>
      <c r="CA521" s="429"/>
      <c r="CB521" s="429"/>
      <c r="CC521" s="429"/>
      <c r="CD521" s="429"/>
      <c r="CE521" s="429"/>
      <c r="CF521" s="429"/>
      <c r="CG521" s="429"/>
      <c r="CH521" s="429"/>
      <c r="CI521" s="429"/>
      <c r="CJ521" s="429"/>
      <c r="CK521" s="429"/>
      <c r="CL521" s="429"/>
      <c r="CM521" s="429"/>
      <c r="CN521" s="429"/>
      <c r="CO521" s="429"/>
      <c r="CP521" s="429"/>
      <c r="CQ521" s="429"/>
      <c r="CR521" s="429"/>
      <c r="CS521" s="429"/>
      <c r="CT521" s="429"/>
      <c r="CU521" s="429"/>
      <c r="CV521" s="429"/>
      <c r="CW521" s="429"/>
      <c r="CX521" s="429"/>
      <c r="CY521" s="429"/>
      <c r="CZ521" s="429"/>
      <c r="DA521" s="429"/>
      <c r="DB521" s="429"/>
      <c r="DC521" s="429"/>
      <c r="DD521" s="429"/>
      <c r="DE521" s="429"/>
      <c r="DF521" s="429"/>
      <c r="DG521" s="429"/>
      <c r="DH521" s="429"/>
      <c r="DI521" s="429"/>
      <c r="DJ521" s="429"/>
      <c r="DK521" s="429"/>
    </row>
    <row r="522" spans="1:115" s="55" customFormat="1" ht="46.5" customHeight="1">
      <c r="A522" s="20">
        <v>99</v>
      </c>
      <c r="B522" s="469"/>
      <c r="C522" s="214" t="s">
        <v>483</v>
      </c>
      <c r="D522" s="214" t="s">
        <v>484</v>
      </c>
      <c r="E522" s="214" t="s">
        <v>485</v>
      </c>
      <c r="F522" s="191" t="s">
        <v>486</v>
      </c>
      <c r="G522" s="214">
        <v>3180</v>
      </c>
      <c r="H522" s="467">
        <v>3180</v>
      </c>
      <c r="I522" s="412" t="s">
        <v>3068</v>
      </c>
      <c r="J522" s="412"/>
      <c r="K522" s="412"/>
      <c r="L522" s="214" t="s">
        <v>439</v>
      </c>
      <c r="M522" s="214" t="s">
        <v>2351</v>
      </c>
      <c r="N522" s="435"/>
      <c r="O522" s="429"/>
      <c r="P522" s="429"/>
      <c r="Q522" s="429"/>
      <c r="R522" s="429"/>
      <c r="S522" s="429"/>
      <c r="T522" s="429"/>
      <c r="U522" s="429"/>
      <c r="V522" s="429"/>
      <c r="W522" s="429"/>
      <c r="X522" s="429"/>
      <c r="Y522" s="429"/>
      <c r="Z522" s="429"/>
      <c r="AA522" s="429"/>
      <c r="AB522" s="429"/>
      <c r="AC522" s="429"/>
      <c r="AD522" s="429"/>
      <c r="AE522" s="429"/>
      <c r="AF522" s="429"/>
      <c r="AG522" s="429"/>
      <c r="AH522" s="429"/>
      <c r="AI522" s="429"/>
      <c r="AJ522" s="429"/>
      <c r="AK522" s="429"/>
      <c r="AL522" s="429"/>
      <c r="AM522" s="429"/>
      <c r="AN522" s="429"/>
      <c r="AO522" s="429"/>
      <c r="AP522" s="429"/>
      <c r="AQ522" s="429"/>
      <c r="AR522" s="429"/>
      <c r="AS522" s="429"/>
      <c r="AT522" s="429"/>
      <c r="AU522" s="429"/>
      <c r="AV522" s="429"/>
      <c r="AW522" s="429"/>
      <c r="AX522" s="429"/>
      <c r="AY522" s="429"/>
      <c r="AZ522" s="429"/>
      <c r="BA522" s="429"/>
      <c r="BB522" s="429"/>
      <c r="BC522" s="429"/>
      <c r="BD522" s="429"/>
      <c r="BE522" s="429"/>
      <c r="BF522" s="429"/>
      <c r="BG522" s="429"/>
      <c r="BH522" s="429"/>
      <c r="BI522" s="429"/>
      <c r="BJ522" s="429"/>
      <c r="BK522" s="429"/>
      <c r="BL522" s="429"/>
      <c r="BM522" s="429"/>
      <c r="BN522" s="429"/>
      <c r="BO522" s="429"/>
      <c r="BP522" s="429"/>
      <c r="BQ522" s="429"/>
      <c r="BR522" s="429"/>
      <c r="BS522" s="429"/>
      <c r="BT522" s="429"/>
      <c r="BU522" s="429"/>
      <c r="BV522" s="429"/>
      <c r="BW522" s="429"/>
      <c r="BX522" s="429"/>
      <c r="BY522" s="429"/>
      <c r="BZ522" s="429"/>
      <c r="CA522" s="429"/>
      <c r="CB522" s="429"/>
      <c r="CC522" s="429"/>
      <c r="CD522" s="429"/>
      <c r="CE522" s="429"/>
      <c r="CF522" s="429"/>
      <c r="CG522" s="429"/>
      <c r="CH522" s="429"/>
      <c r="CI522" s="429"/>
      <c r="CJ522" s="429"/>
      <c r="CK522" s="429"/>
      <c r="CL522" s="429"/>
      <c r="CM522" s="429"/>
      <c r="CN522" s="429"/>
      <c r="CO522" s="429"/>
      <c r="CP522" s="429"/>
      <c r="CQ522" s="429"/>
      <c r="CR522" s="429"/>
      <c r="CS522" s="429"/>
      <c r="CT522" s="429"/>
      <c r="CU522" s="429"/>
      <c r="CV522" s="429"/>
      <c r="CW522" s="429"/>
      <c r="CX522" s="429"/>
      <c r="CY522" s="429"/>
      <c r="CZ522" s="429"/>
      <c r="DA522" s="429"/>
      <c r="DB522" s="429"/>
      <c r="DC522" s="429"/>
      <c r="DD522" s="429"/>
      <c r="DE522" s="429"/>
      <c r="DF522" s="429"/>
      <c r="DG522" s="429"/>
      <c r="DH522" s="429"/>
      <c r="DI522" s="429"/>
      <c r="DJ522" s="429"/>
      <c r="DK522" s="429"/>
    </row>
    <row r="523" spans="1:115" s="357" customFormat="1" ht="46.5" customHeight="1">
      <c r="A523" s="708">
        <v>2.5</v>
      </c>
      <c r="B523" s="709"/>
      <c r="C523" s="349" t="s">
        <v>3057</v>
      </c>
      <c r="D523" s="53"/>
      <c r="E523" s="53"/>
      <c r="F523" s="53"/>
      <c r="G523" s="53"/>
      <c r="H523" s="280">
        <f>SUM(H524:H635)</f>
        <v>560481</v>
      </c>
      <c r="I523" s="353"/>
      <c r="J523" s="353"/>
      <c r="K523" s="353"/>
      <c r="L523" s="354"/>
      <c r="M523" s="53"/>
      <c r="N523" s="435"/>
      <c r="O523" s="429"/>
      <c r="P523" s="429"/>
      <c r="Q523" s="429"/>
      <c r="R523" s="429"/>
      <c r="S523" s="429"/>
      <c r="T523" s="429"/>
      <c r="U523" s="429"/>
      <c r="V523" s="429"/>
      <c r="W523" s="429"/>
      <c r="X523" s="429"/>
      <c r="Y523" s="429"/>
      <c r="Z523" s="429"/>
      <c r="AA523" s="429"/>
      <c r="AB523" s="429"/>
      <c r="AC523" s="429"/>
      <c r="AD523" s="429"/>
      <c r="AE523" s="429"/>
      <c r="AF523" s="429"/>
      <c r="AG523" s="429"/>
      <c r="AH523" s="429"/>
      <c r="AI523" s="429"/>
      <c r="AJ523" s="429"/>
      <c r="AK523" s="429"/>
      <c r="AL523" s="429"/>
      <c r="AM523" s="429"/>
      <c r="AN523" s="429"/>
      <c r="AO523" s="429"/>
      <c r="AP523" s="429"/>
      <c r="AQ523" s="429"/>
      <c r="AR523" s="429"/>
      <c r="AS523" s="429"/>
      <c r="AT523" s="429"/>
      <c r="AU523" s="429"/>
      <c r="AV523" s="429"/>
      <c r="AW523" s="429"/>
      <c r="AX523" s="429"/>
      <c r="AY523" s="429"/>
      <c r="AZ523" s="429"/>
      <c r="BA523" s="429"/>
      <c r="BB523" s="429"/>
      <c r="BC523" s="429"/>
      <c r="BD523" s="429"/>
      <c r="BE523" s="429"/>
      <c r="BF523" s="429"/>
      <c r="BG523" s="429"/>
      <c r="BH523" s="429"/>
      <c r="BI523" s="429"/>
      <c r="BJ523" s="429"/>
      <c r="BK523" s="429"/>
      <c r="BL523" s="429"/>
      <c r="BM523" s="429"/>
      <c r="BN523" s="429"/>
      <c r="BO523" s="429"/>
      <c r="BP523" s="429"/>
      <c r="BQ523" s="429"/>
      <c r="BR523" s="429"/>
      <c r="BS523" s="429"/>
      <c r="BT523" s="429"/>
      <c r="BU523" s="429"/>
      <c r="BV523" s="429"/>
      <c r="BW523" s="429"/>
      <c r="BX523" s="429"/>
      <c r="BY523" s="429"/>
      <c r="BZ523" s="429"/>
      <c r="CA523" s="429"/>
      <c r="CB523" s="429"/>
      <c r="CC523" s="429"/>
      <c r="CD523" s="429"/>
      <c r="CE523" s="429"/>
      <c r="CF523" s="429"/>
      <c r="CG523" s="429"/>
      <c r="CH523" s="429"/>
      <c r="CI523" s="429"/>
      <c r="CJ523" s="429"/>
      <c r="CK523" s="429"/>
      <c r="CL523" s="429"/>
      <c r="CM523" s="429"/>
      <c r="CN523" s="429"/>
      <c r="CO523" s="429"/>
      <c r="CP523" s="429"/>
      <c r="CQ523" s="429"/>
      <c r="CR523" s="429"/>
      <c r="CS523" s="429"/>
      <c r="CT523" s="429"/>
      <c r="CU523" s="429"/>
      <c r="CV523" s="429"/>
      <c r="CW523" s="429"/>
      <c r="CX523" s="429"/>
      <c r="CY523" s="429"/>
      <c r="CZ523" s="429"/>
      <c r="DA523" s="429"/>
      <c r="DB523" s="429"/>
      <c r="DC523" s="429"/>
      <c r="DD523" s="429"/>
      <c r="DE523" s="429"/>
      <c r="DF523" s="429"/>
      <c r="DG523" s="429"/>
      <c r="DH523" s="429"/>
      <c r="DI523" s="429"/>
      <c r="DJ523" s="429"/>
      <c r="DK523" s="429"/>
    </row>
    <row r="524" spans="1:115" s="55" customFormat="1" ht="46.5" customHeight="1">
      <c r="A524" s="565">
        <v>1</v>
      </c>
      <c r="B524" s="564"/>
      <c r="C524" s="563" t="s">
        <v>3607</v>
      </c>
      <c r="D524" s="563" t="s">
        <v>3608</v>
      </c>
      <c r="E524" s="563" t="s">
        <v>1216</v>
      </c>
      <c r="F524" s="563" t="s">
        <v>3609</v>
      </c>
      <c r="G524" s="562" t="s">
        <v>3610</v>
      </c>
      <c r="H524" s="561">
        <v>2200</v>
      </c>
      <c r="I524" s="560" t="s">
        <v>3068</v>
      </c>
      <c r="J524" s="559"/>
      <c r="K524" s="559"/>
      <c r="L524" s="558">
        <v>42245</v>
      </c>
      <c r="M524" s="557" t="s">
        <v>3611</v>
      </c>
      <c r="N524" s="435"/>
      <c r="O524" s="429"/>
      <c r="P524" s="429"/>
      <c r="Q524" s="429"/>
      <c r="R524" s="429"/>
      <c r="S524" s="429"/>
      <c r="T524" s="429"/>
      <c r="U524" s="429"/>
      <c r="V524" s="429"/>
      <c r="W524" s="429"/>
      <c r="X524" s="429"/>
      <c r="Y524" s="429"/>
      <c r="Z524" s="429"/>
      <c r="AA524" s="429"/>
      <c r="AB524" s="429"/>
      <c r="AC524" s="429"/>
      <c r="AD524" s="429"/>
      <c r="AE524" s="429"/>
      <c r="AF524" s="429"/>
      <c r="AG524" s="429"/>
      <c r="AH524" s="429"/>
      <c r="AI524" s="429"/>
      <c r="AJ524" s="429"/>
      <c r="AK524" s="429"/>
      <c r="AL524" s="429"/>
      <c r="AM524" s="429"/>
      <c r="AN524" s="429"/>
      <c r="AO524" s="429"/>
      <c r="AP524" s="429"/>
      <c r="AQ524" s="429"/>
      <c r="AR524" s="429"/>
      <c r="AS524" s="429"/>
      <c r="AT524" s="429"/>
      <c r="AU524" s="429"/>
      <c r="AV524" s="429"/>
      <c r="AW524" s="429"/>
      <c r="AX524" s="429"/>
      <c r="AY524" s="429"/>
      <c r="AZ524" s="429"/>
      <c r="BA524" s="429"/>
      <c r="BB524" s="429"/>
      <c r="BC524" s="429"/>
      <c r="BD524" s="429"/>
      <c r="BE524" s="429"/>
      <c r="BF524" s="429"/>
      <c r="BG524" s="429"/>
      <c r="BH524" s="429"/>
      <c r="BI524" s="429"/>
      <c r="BJ524" s="429"/>
      <c r="BK524" s="429"/>
      <c r="BL524" s="429"/>
      <c r="BM524" s="429"/>
      <c r="BN524" s="429"/>
      <c r="BO524" s="429"/>
      <c r="BP524" s="429"/>
      <c r="BQ524" s="429"/>
      <c r="BR524" s="429"/>
      <c r="BS524" s="429"/>
      <c r="BT524" s="429"/>
      <c r="BU524" s="429"/>
      <c r="BV524" s="429"/>
      <c r="BW524" s="429"/>
      <c r="BX524" s="429"/>
      <c r="BY524" s="429"/>
      <c r="BZ524" s="429"/>
      <c r="CA524" s="429"/>
      <c r="CB524" s="429"/>
      <c r="CC524" s="429"/>
      <c r="CD524" s="429"/>
      <c r="CE524" s="429"/>
      <c r="CF524" s="429"/>
      <c r="CG524" s="429"/>
      <c r="CH524" s="429"/>
      <c r="CI524" s="429"/>
      <c r="CJ524" s="429"/>
      <c r="CK524" s="429"/>
      <c r="CL524" s="429"/>
      <c r="CM524" s="429"/>
      <c r="CN524" s="429"/>
      <c r="CO524" s="429"/>
      <c r="CP524" s="429"/>
      <c r="CQ524" s="429"/>
      <c r="CR524" s="429"/>
      <c r="CS524" s="429"/>
      <c r="CT524" s="429"/>
      <c r="CU524" s="429"/>
      <c r="CV524" s="429"/>
      <c r="CW524" s="429"/>
      <c r="CX524" s="429"/>
      <c r="CY524" s="429"/>
      <c r="CZ524" s="429"/>
      <c r="DA524" s="429"/>
      <c r="DB524" s="429"/>
      <c r="DC524" s="429"/>
      <c r="DD524" s="429"/>
      <c r="DE524" s="429"/>
      <c r="DF524" s="429"/>
      <c r="DG524" s="429"/>
      <c r="DH524" s="429"/>
      <c r="DI524" s="429"/>
      <c r="DJ524" s="429"/>
      <c r="DK524" s="429"/>
    </row>
    <row r="525" spans="1:115" s="55" customFormat="1" ht="46.5" customHeight="1">
      <c r="A525" s="565">
        <v>2</v>
      </c>
      <c r="B525" s="564"/>
      <c r="C525" s="563" t="s">
        <v>3612</v>
      </c>
      <c r="D525" s="563" t="s">
        <v>3613</v>
      </c>
      <c r="E525" s="563" t="s">
        <v>1217</v>
      </c>
      <c r="F525" s="563" t="s">
        <v>3614</v>
      </c>
      <c r="G525" s="562" t="s">
        <v>318</v>
      </c>
      <c r="H525" s="561">
        <v>1000</v>
      </c>
      <c r="I525" s="560" t="s">
        <v>3068</v>
      </c>
      <c r="J525" s="559"/>
      <c r="K525" s="559"/>
      <c r="L525" s="558">
        <v>42245</v>
      </c>
      <c r="M525" s="557" t="s">
        <v>3615</v>
      </c>
      <c r="N525" s="435"/>
      <c r="O525" s="429"/>
      <c r="P525" s="429"/>
      <c r="Q525" s="429"/>
      <c r="R525" s="429"/>
      <c r="S525" s="429"/>
      <c r="T525" s="429"/>
      <c r="U525" s="429"/>
      <c r="V525" s="429"/>
      <c r="W525" s="429"/>
      <c r="X525" s="429"/>
      <c r="Y525" s="429"/>
      <c r="Z525" s="429"/>
      <c r="AA525" s="429"/>
      <c r="AB525" s="429"/>
      <c r="AC525" s="429"/>
      <c r="AD525" s="429"/>
      <c r="AE525" s="429"/>
      <c r="AF525" s="429"/>
      <c r="AG525" s="429"/>
      <c r="AH525" s="429"/>
      <c r="AI525" s="429"/>
      <c r="AJ525" s="429"/>
      <c r="AK525" s="429"/>
      <c r="AL525" s="429"/>
      <c r="AM525" s="429"/>
      <c r="AN525" s="429"/>
      <c r="AO525" s="429"/>
      <c r="AP525" s="429"/>
      <c r="AQ525" s="429"/>
      <c r="AR525" s="429"/>
      <c r="AS525" s="429"/>
      <c r="AT525" s="429"/>
      <c r="AU525" s="429"/>
      <c r="AV525" s="429"/>
      <c r="AW525" s="429"/>
      <c r="AX525" s="429"/>
      <c r="AY525" s="429"/>
      <c r="AZ525" s="429"/>
      <c r="BA525" s="429"/>
      <c r="BB525" s="429"/>
      <c r="BC525" s="429"/>
      <c r="BD525" s="429"/>
      <c r="BE525" s="429"/>
      <c r="BF525" s="429"/>
      <c r="BG525" s="429"/>
      <c r="BH525" s="429"/>
      <c r="BI525" s="429"/>
      <c r="BJ525" s="429"/>
      <c r="BK525" s="429"/>
      <c r="BL525" s="429"/>
      <c r="BM525" s="429"/>
      <c r="BN525" s="429"/>
      <c r="BO525" s="429"/>
      <c r="BP525" s="429"/>
      <c r="BQ525" s="429"/>
      <c r="BR525" s="429"/>
      <c r="BS525" s="429"/>
      <c r="BT525" s="429"/>
      <c r="BU525" s="429"/>
      <c r="BV525" s="429"/>
      <c r="BW525" s="429"/>
      <c r="BX525" s="429"/>
      <c r="BY525" s="429"/>
      <c r="BZ525" s="429"/>
      <c r="CA525" s="429"/>
      <c r="CB525" s="429"/>
      <c r="CC525" s="429"/>
      <c r="CD525" s="429"/>
      <c r="CE525" s="429"/>
      <c r="CF525" s="429"/>
      <c r="CG525" s="429"/>
      <c r="CH525" s="429"/>
      <c r="CI525" s="429"/>
      <c r="CJ525" s="429"/>
      <c r="CK525" s="429"/>
      <c r="CL525" s="429"/>
      <c r="CM525" s="429"/>
      <c r="CN525" s="429"/>
      <c r="CO525" s="429"/>
      <c r="CP525" s="429"/>
      <c r="CQ525" s="429"/>
      <c r="CR525" s="429"/>
      <c r="CS525" s="429"/>
      <c r="CT525" s="429"/>
      <c r="CU525" s="429"/>
      <c r="CV525" s="429"/>
      <c r="CW525" s="429"/>
      <c r="CX525" s="429"/>
      <c r="CY525" s="429"/>
      <c r="CZ525" s="429"/>
      <c r="DA525" s="429"/>
      <c r="DB525" s="429"/>
      <c r="DC525" s="429"/>
      <c r="DD525" s="429"/>
      <c r="DE525" s="429"/>
      <c r="DF525" s="429"/>
      <c r="DG525" s="429"/>
      <c r="DH525" s="429"/>
      <c r="DI525" s="429"/>
      <c r="DJ525" s="429"/>
      <c r="DK525" s="429"/>
    </row>
    <row r="526" spans="1:115" s="55" customFormat="1" ht="46.5" customHeight="1">
      <c r="A526" s="565">
        <v>3</v>
      </c>
      <c r="B526" s="556"/>
      <c r="C526" s="555" t="s">
        <v>942</v>
      </c>
      <c r="D526" s="555" t="s">
        <v>943</v>
      </c>
      <c r="E526" s="554" t="s">
        <v>1218</v>
      </c>
      <c r="F526" s="554" t="s">
        <v>3616</v>
      </c>
      <c r="G526" s="553" t="s">
        <v>944</v>
      </c>
      <c r="H526" s="552">
        <v>10400</v>
      </c>
      <c r="I526" s="551" t="s">
        <v>3068</v>
      </c>
      <c r="J526" s="567"/>
      <c r="K526" s="567"/>
      <c r="L526" s="550">
        <v>42245</v>
      </c>
      <c r="M526" s="549" t="s">
        <v>3617</v>
      </c>
      <c r="N526" s="435"/>
      <c r="O526" s="429"/>
      <c r="P526" s="429"/>
      <c r="Q526" s="429"/>
      <c r="R526" s="429"/>
      <c r="S526" s="429"/>
      <c r="T526" s="429"/>
      <c r="U526" s="429"/>
      <c r="V526" s="429"/>
      <c r="W526" s="429"/>
      <c r="X526" s="429"/>
      <c r="Y526" s="429"/>
      <c r="Z526" s="429"/>
      <c r="AA526" s="429"/>
      <c r="AB526" s="429"/>
      <c r="AC526" s="429"/>
      <c r="AD526" s="429"/>
      <c r="AE526" s="429"/>
      <c r="AF526" s="429"/>
      <c r="AG526" s="429"/>
      <c r="AH526" s="429"/>
      <c r="AI526" s="429"/>
      <c r="AJ526" s="429"/>
      <c r="AK526" s="429"/>
      <c r="AL526" s="429"/>
      <c r="AM526" s="429"/>
      <c r="AN526" s="429"/>
      <c r="AO526" s="429"/>
      <c r="AP526" s="429"/>
      <c r="AQ526" s="429"/>
      <c r="AR526" s="429"/>
      <c r="AS526" s="429"/>
      <c r="AT526" s="429"/>
      <c r="AU526" s="429"/>
      <c r="AV526" s="429"/>
      <c r="AW526" s="429"/>
      <c r="AX526" s="429"/>
      <c r="AY526" s="429"/>
      <c r="AZ526" s="429"/>
      <c r="BA526" s="429"/>
      <c r="BB526" s="429"/>
      <c r="BC526" s="429"/>
      <c r="BD526" s="429"/>
      <c r="BE526" s="429"/>
      <c r="BF526" s="429"/>
      <c r="BG526" s="429"/>
      <c r="BH526" s="429"/>
      <c r="BI526" s="429"/>
      <c r="BJ526" s="429"/>
      <c r="BK526" s="429"/>
      <c r="BL526" s="429"/>
      <c r="BM526" s="429"/>
      <c r="BN526" s="429"/>
      <c r="BO526" s="429"/>
      <c r="BP526" s="429"/>
      <c r="BQ526" s="429"/>
      <c r="BR526" s="429"/>
      <c r="BS526" s="429"/>
      <c r="BT526" s="429"/>
      <c r="BU526" s="429"/>
      <c r="BV526" s="429"/>
      <c r="BW526" s="429"/>
      <c r="BX526" s="429"/>
      <c r="BY526" s="429"/>
      <c r="BZ526" s="429"/>
      <c r="CA526" s="429"/>
      <c r="CB526" s="429"/>
      <c r="CC526" s="429"/>
      <c r="CD526" s="429"/>
      <c r="CE526" s="429"/>
      <c r="CF526" s="429"/>
      <c r="CG526" s="429"/>
      <c r="CH526" s="429"/>
      <c r="CI526" s="429"/>
      <c r="CJ526" s="429"/>
      <c r="CK526" s="429"/>
      <c r="CL526" s="429"/>
      <c r="CM526" s="429"/>
      <c r="CN526" s="429"/>
      <c r="CO526" s="429"/>
      <c r="CP526" s="429"/>
      <c r="CQ526" s="429"/>
      <c r="CR526" s="429"/>
      <c r="CS526" s="429"/>
      <c r="CT526" s="429"/>
      <c r="CU526" s="429"/>
      <c r="CV526" s="429"/>
      <c r="CW526" s="429"/>
      <c r="CX526" s="429"/>
      <c r="CY526" s="429"/>
      <c r="CZ526" s="429"/>
      <c r="DA526" s="429"/>
      <c r="DB526" s="429"/>
      <c r="DC526" s="429"/>
      <c r="DD526" s="429"/>
      <c r="DE526" s="429"/>
      <c r="DF526" s="429"/>
      <c r="DG526" s="429"/>
      <c r="DH526" s="429"/>
      <c r="DI526" s="429"/>
      <c r="DJ526" s="429"/>
      <c r="DK526" s="429"/>
    </row>
    <row r="527" spans="1:115" s="55" customFormat="1" ht="46.5" customHeight="1">
      <c r="A527" s="565">
        <v>4</v>
      </c>
      <c r="B527" s="564"/>
      <c r="C527" s="563" t="s">
        <v>3619</v>
      </c>
      <c r="D527" s="563" t="s">
        <v>3618</v>
      </c>
      <c r="E527" s="563" t="s">
        <v>2805</v>
      </c>
      <c r="F527" s="563" t="s">
        <v>3620</v>
      </c>
      <c r="G527" s="562" t="s">
        <v>3621</v>
      </c>
      <c r="H527" s="561">
        <v>17750</v>
      </c>
      <c r="I527" s="560" t="s">
        <v>3068</v>
      </c>
      <c r="J527" s="559"/>
      <c r="K527" s="559"/>
      <c r="L527" s="558">
        <v>42245</v>
      </c>
      <c r="M527" s="557" t="s">
        <v>3622</v>
      </c>
      <c r="N527" s="435"/>
      <c r="O527" s="429"/>
      <c r="P527" s="429"/>
      <c r="Q527" s="429"/>
      <c r="R527" s="429"/>
      <c r="S527" s="429"/>
      <c r="T527" s="429"/>
      <c r="U527" s="429"/>
      <c r="V527" s="429"/>
      <c r="W527" s="429"/>
      <c r="X527" s="429"/>
      <c r="Y527" s="429"/>
      <c r="Z527" s="429"/>
      <c r="AA527" s="429"/>
      <c r="AB527" s="429"/>
      <c r="AC527" s="429"/>
      <c r="AD527" s="429"/>
      <c r="AE527" s="429"/>
      <c r="AF527" s="429"/>
      <c r="AG527" s="429"/>
      <c r="AH527" s="429"/>
      <c r="AI527" s="429"/>
      <c r="AJ527" s="429"/>
      <c r="AK527" s="429"/>
      <c r="AL527" s="429"/>
      <c r="AM527" s="429"/>
      <c r="AN527" s="429"/>
      <c r="AO527" s="429"/>
      <c r="AP527" s="429"/>
      <c r="AQ527" s="429"/>
      <c r="AR527" s="429"/>
      <c r="AS527" s="429"/>
      <c r="AT527" s="429"/>
      <c r="AU527" s="429"/>
      <c r="AV527" s="429"/>
      <c r="AW527" s="429"/>
      <c r="AX527" s="429"/>
      <c r="AY527" s="429"/>
      <c r="AZ527" s="429"/>
      <c r="BA527" s="429"/>
      <c r="BB527" s="429"/>
      <c r="BC527" s="429"/>
      <c r="BD527" s="429"/>
      <c r="BE527" s="429"/>
      <c r="BF527" s="429"/>
      <c r="BG527" s="429"/>
      <c r="BH527" s="429"/>
      <c r="BI527" s="429"/>
      <c r="BJ527" s="429"/>
      <c r="BK527" s="429"/>
      <c r="BL527" s="429"/>
      <c r="BM527" s="429"/>
      <c r="BN527" s="429"/>
      <c r="BO527" s="429"/>
      <c r="BP527" s="429"/>
      <c r="BQ527" s="429"/>
      <c r="BR527" s="429"/>
      <c r="BS527" s="429"/>
      <c r="BT527" s="429"/>
      <c r="BU527" s="429"/>
      <c r="BV527" s="429"/>
      <c r="BW527" s="429"/>
      <c r="BX527" s="429"/>
      <c r="BY527" s="429"/>
      <c r="BZ527" s="429"/>
      <c r="CA527" s="429"/>
      <c r="CB527" s="429"/>
      <c r="CC527" s="429"/>
      <c r="CD527" s="429"/>
      <c r="CE527" s="429"/>
      <c r="CF527" s="429"/>
      <c r="CG527" s="429"/>
      <c r="CH527" s="429"/>
      <c r="CI527" s="429"/>
      <c r="CJ527" s="429"/>
      <c r="CK527" s="429"/>
      <c r="CL527" s="429"/>
      <c r="CM527" s="429"/>
      <c r="CN527" s="429"/>
      <c r="CO527" s="429"/>
      <c r="CP527" s="429"/>
      <c r="CQ527" s="429"/>
      <c r="CR527" s="429"/>
      <c r="CS527" s="429"/>
      <c r="CT527" s="429"/>
      <c r="CU527" s="429"/>
      <c r="CV527" s="429"/>
      <c r="CW527" s="429"/>
      <c r="CX527" s="429"/>
      <c r="CY527" s="429"/>
      <c r="CZ527" s="429"/>
      <c r="DA527" s="429"/>
      <c r="DB527" s="429"/>
      <c r="DC527" s="429"/>
      <c r="DD527" s="429"/>
      <c r="DE527" s="429"/>
      <c r="DF527" s="429"/>
      <c r="DG527" s="429"/>
      <c r="DH527" s="429"/>
      <c r="DI527" s="429"/>
      <c r="DJ527" s="429"/>
      <c r="DK527" s="429"/>
    </row>
    <row r="528" spans="1:115" s="55" customFormat="1" ht="46.5" customHeight="1">
      <c r="A528" s="565">
        <v>5</v>
      </c>
      <c r="B528" s="564"/>
      <c r="C528" s="563" t="s">
        <v>3626</v>
      </c>
      <c r="D528" s="563" t="s">
        <v>3618</v>
      </c>
      <c r="E528" s="563" t="s">
        <v>1219</v>
      </c>
      <c r="F528" s="563" t="s">
        <v>3627</v>
      </c>
      <c r="G528" s="562" t="s">
        <v>3628</v>
      </c>
      <c r="H528" s="561">
        <v>1902</v>
      </c>
      <c r="I528" s="560" t="s">
        <v>3068</v>
      </c>
      <c r="J528" s="559"/>
      <c r="K528" s="559"/>
      <c r="L528" s="558">
        <v>42245</v>
      </c>
      <c r="M528" s="557" t="s">
        <v>3629</v>
      </c>
      <c r="N528" s="435"/>
      <c r="O528" s="429"/>
      <c r="P528" s="429"/>
      <c r="Q528" s="429"/>
      <c r="R528" s="429"/>
      <c r="S528" s="429"/>
      <c r="T528" s="429"/>
      <c r="U528" s="429"/>
      <c r="V528" s="429"/>
      <c r="W528" s="429"/>
      <c r="X528" s="429"/>
      <c r="Y528" s="429"/>
      <c r="Z528" s="429"/>
      <c r="AA528" s="429"/>
      <c r="AB528" s="429"/>
      <c r="AC528" s="429"/>
      <c r="AD528" s="429"/>
      <c r="AE528" s="429"/>
      <c r="AF528" s="429"/>
      <c r="AG528" s="429"/>
      <c r="AH528" s="429"/>
      <c r="AI528" s="429"/>
      <c r="AJ528" s="429"/>
      <c r="AK528" s="429"/>
      <c r="AL528" s="429"/>
      <c r="AM528" s="429"/>
      <c r="AN528" s="429"/>
      <c r="AO528" s="429"/>
      <c r="AP528" s="429"/>
      <c r="AQ528" s="429"/>
      <c r="AR528" s="429"/>
      <c r="AS528" s="429"/>
      <c r="AT528" s="429"/>
      <c r="AU528" s="429"/>
      <c r="AV528" s="429"/>
      <c r="AW528" s="429"/>
      <c r="AX528" s="429"/>
      <c r="AY528" s="429"/>
      <c r="AZ528" s="429"/>
      <c r="BA528" s="429"/>
      <c r="BB528" s="429"/>
      <c r="BC528" s="429"/>
      <c r="BD528" s="429"/>
      <c r="BE528" s="429"/>
      <c r="BF528" s="429"/>
      <c r="BG528" s="429"/>
      <c r="BH528" s="429"/>
      <c r="BI528" s="429"/>
      <c r="BJ528" s="429"/>
      <c r="BK528" s="429"/>
      <c r="BL528" s="429"/>
      <c r="BM528" s="429"/>
      <c r="BN528" s="429"/>
      <c r="BO528" s="429"/>
      <c r="BP528" s="429"/>
      <c r="BQ528" s="429"/>
      <c r="BR528" s="429"/>
      <c r="BS528" s="429"/>
      <c r="BT528" s="429"/>
      <c r="BU528" s="429"/>
      <c r="BV528" s="429"/>
      <c r="BW528" s="429"/>
      <c r="BX528" s="429"/>
      <c r="BY528" s="429"/>
      <c r="BZ528" s="429"/>
      <c r="CA528" s="429"/>
      <c r="CB528" s="429"/>
      <c r="CC528" s="429"/>
      <c r="CD528" s="429"/>
      <c r="CE528" s="429"/>
      <c r="CF528" s="429"/>
      <c r="CG528" s="429"/>
      <c r="CH528" s="429"/>
      <c r="CI528" s="429"/>
      <c r="CJ528" s="429"/>
      <c r="CK528" s="429"/>
      <c r="CL528" s="429"/>
      <c r="CM528" s="429"/>
      <c r="CN528" s="429"/>
      <c r="CO528" s="429"/>
      <c r="CP528" s="429"/>
      <c r="CQ528" s="429"/>
      <c r="CR528" s="429"/>
      <c r="CS528" s="429"/>
      <c r="CT528" s="429"/>
      <c r="CU528" s="429"/>
      <c r="CV528" s="429"/>
      <c r="CW528" s="429"/>
      <c r="CX528" s="429"/>
      <c r="CY528" s="429"/>
      <c r="CZ528" s="429"/>
      <c r="DA528" s="429"/>
      <c r="DB528" s="429"/>
      <c r="DC528" s="429"/>
      <c r="DD528" s="429"/>
      <c r="DE528" s="429"/>
      <c r="DF528" s="429"/>
      <c r="DG528" s="429"/>
      <c r="DH528" s="429"/>
      <c r="DI528" s="429"/>
      <c r="DJ528" s="429"/>
      <c r="DK528" s="429"/>
    </row>
    <row r="529" spans="1:115" s="55" customFormat="1" ht="46.5" customHeight="1">
      <c r="A529" s="565">
        <v>6</v>
      </c>
      <c r="B529" s="548"/>
      <c r="C529" s="547" t="s">
        <v>3630</v>
      </c>
      <c r="D529" s="546" t="s">
        <v>3618</v>
      </c>
      <c r="E529" s="545" t="s">
        <v>2807</v>
      </c>
      <c r="F529" s="545" t="s">
        <v>1220</v>
      </c>
      <c r="G529" s="544" t="s">
        <v>1221</v>
      </c>
      <c r="H529" s="543">
        <v>1700</v>
      </c>
      <c r="I529" s="551" t="s">
        <v>3068</v>
      </c>
      <c r="J529" s="542"/>
      <c r="K529" s="542"/>
      <c r="L529" s="550">
        <v>42245</v>
      </c>
      <c r="M529" s="549" t="s">
        <v>1222</v>
      </c>
      <c r="N529" s="435"/>
      <c r="O529" s="429"/>
      <c r="P529" s="429"/>
      <c r="Q529" s="429"/>
      <c r="R529" s="429"/>
      <c r="S529" s="429"/>
      <c r="T529" s="429"/>
      <c r="U529" s="429"/>
      <c r="V529" s="429"/>
      <c r="W529" s="429"/>
      <c r="X529" s="429"/>
      <c r="Y529" s="429"/>
      <c r="Z529" s="429"/>
      <c r="AA529" s="429"/>
      <c r="AB529" s="429"/>
      <c r="AC529" s="429"/>
      <c r="AD529" s="429"/>
      <c r="AE529" s="429"/>
      <c r="AF529" s="429"/>
      <c r="AG529" s="429"/>
      <c r="AH529" s="429"/>
      <c r="AI529" s="429"/>
      <c r="AJ529" s="429"/>
      <c r="AK529" s="429"/>
      <c r="AL529" s="429"/>
      <c r="AM529" s="429"/>
      <c r="AN529" s="429"/>
      <c r="AO529" s="429"/>
      <c r="AP529" s="429"/>
      <c r="AQ529" s="429"/>
      <c r="AR529" s="429"/>
      <c r="AS529" s="429"/>
      <c r="AT529" s="429"/>
      <c r="AU529" s="429"/>
      <c r="AV529" s="429"/>
      <c r="AW529" s="429"/>
      <c r="AX529" s="429"/>
      <c r="AY529" s="429"/>
      <c r="AZ529" s="429"/>
      <c r="BA529" s="429"/>
      <c r="BB529" s="429"/>
      <c r="BC529" s="429"/>
      <c r="BD529" s="429"/>
      <c r="BE529" s="429"/>
      <c r="BF529" s="429"/>
      <c r="BG529" s="429"/>
      <c r="BH529" s="429"/>
      <c r="BI529" s="429"/>
      <c r="BJ529" s="429"/>
      <c r="BK529" s="429"/>
      <c r="BL529" s="429"/>
      <c r="BM529" s="429"/>
      <c r="BN529" s="429"/>
      <c r="BO529" s="429"/>
      <c r="BP529" s="429"/>
      <c r="BQ529" s="429"/>
      <c r="BR529" s="429"/>
      <c r="BS529" s="429"/>
      <c r="BT529" s="429"/>
      <c r="BU529" s="429"/>
      <c r="BV529" s="429"/>
      <c r="BW529" s="429"/>
      <c r="BX529" s="429"/>
      <c r="BY529" s="429"/>
      <c r="BZ529" s="429"/>
      <c r="CA529" s="429"/>
      <c r="CB529" s="429"/>
      <c r="CC529" s="429"/>
      <c r="CD529" s="429"/>
      <c r="CE529" s="429"/>
      <c r="CF529" s="429"/>
      <c r="CG529" s="429"/>
      <c r="CH529" s="429"/>
      <c r="CI529" s="429"/>
      <c r="CJ529" s="429"/>
      <c r="CK529" s="429"/>
      <c r="CL529" s="429"/>
      <c r="CM529" s="429"/>
      <c r="CN529" s="429"/>
      <c r="CO529" s="429"/>
      <c r="CP529" s="429"/>
      <c r="CQ529" s="429"/>
      <c r="CR529" s="429"/>
      <c r="CS529" s="429"/>
      <c r="CT529" s="429"/>
      <c r="CU529" s="429"/>
      <c r="CV529" s="429"/>
      <c r="CW529" s="429"/>
      <c r="CX529" s="429"/>
      <c r="CY529" s="429"/>
      <c r="CZ529" s="429"/>
      <c r="DA529" s="429"/>
      <c r="DB529" s="429"/>
      <c r="DC529" s="429"/>
      <c r="DD529" s="429"/>
      <c r="DE529" s="429"/>
      <c r="DF529" s="429"/>
      <c r="DG529" s="429"/>
      <c r="DH529" s="429"/>
      <c r="DI529" s="429"/>
      <c r="DJ529" s="429"/>
      <c r="DK529" s="429"/>
    </row>
    <row r="530" spans="1:115" s="55" customFormat="1" ht="46.5" customHeight="1">
      <c r="A530" s="565">
        <v>7</v>
      </c>
      <c r="B530" s="559"/>
      <c r="C530" s="563" t="s">
        <v>3099</v>
      </c>
      <c r="D530" s="563" t="s">
        <v>3631</v>
      </c>
      <c r="E530" s="563" t="s">
        <v>1223</v>
      </c>
      <c r="F530" s="563" t="s">
        <v>3632</v>
      </c>
      <c r="G530" s="562" t="s">
        <v>3633</v>
      </c>
      <c r="H530" s="561">
        <v>10200</v>
      </c>
      <c r="I530" s="560" t="s">
        <v>3068</v>
      </c>
      <c r="J530" s="559"/>
      <c r="K530" s="559"/>
      <c r="L530" s="558">
        <v>42245</v>
      </c>
      <c r="M530" s="557" t="s">
        <v>3634</v>
      </c>
      <c r="N530" s="435"/>
      <c r="O530" s="429"/>
      <c r="P530" s="429"/>
      <c r="Q530" s="429"/>
      <c r="R530" s="429"/>
      <c r="S530" s="429"/>
      <c r="T530" s="429"/>
      <c r="U530" s="429"/>
      <c r="V530" s="429"/>
      <c r="W530" s="429"/>
      <c r="X530" s="429"/>
      <c r="Y530" s="429"/>
      <c r="Z530" s="429"/>
      <c r="AA530" s="429"/>
      <c r="AB530" s="429"/>
      <c r="AC530" s="429"/>
      <c r="AD530" s="429"/>
      <c r="AE530" s="429"/>
      <c r="AF530" s="429"/>
      <c r="AG530" s="429"/>
      <c r="AH530" s="429"/>
      <c r="AI530" s="429"/>
      <c r="AJ530" s="429"/>
      <c r="AK530" s="429"/>
      <c r="AL530" s="429"/>
      <c r="AM530" s="429"/>
      <c r="AN530" s="429"/>
      <c r="AO530" s="429"/>
      <c r="AP530" s="429"/>
      <c r="AQ530" s="429"/>
      <c r="AR530" s="429"/>
      <c r="AS530" s="429"/>
      <c r="AT530" s="429"/>
      <c r="AU530" s="429"/>
      <c r="AV530" s="429"/>
      <c r="AW530" s="429"/>
      <c r="AX530" s="429"/>
      <c r="AY530" s="429"/>
      <c r="AZ530" s="429"/>
      <c r="BA530" s="429"/>
      <c r="BB530" s="429"/>
      <c r="BC530" s="429"/>
      <c r="BD530" s="429"/>
      <c r="BE530" s="429"/>
      <c r="BF530" s="429"/>
      <c r="BG530" s="429"/>
      <c r="BH530" s="429"/>
      <c r="BI530" s="429"/>
      <c r="BJ530" s="429"/>
      <c r="BK530" s="429"/>
      <c r="BL530" s="429"/>
      <c r="BM530" s="429"/>
      <c r="BN530" s="429"/>
      <c r="BO530" s="429"/>
      <c r="BP530" s="429"/>
      <c r="BQ530" s="429"/>
      <c r="BR530" s="429"/>
      <c r="BS530" s="429"/>
      <c r="BT530" s="429"/>
      <c r="BU530" s="429"/>
      <c r="BV530" s="429"/>
      <c r="BW530" s="429"/>
      <c r="BX530" s="429"/>
      <c r="BY530" s="429"/>
      <c r="BZ530" s="429"/>
      <c r="CA530" s="429"/>
      <c r="CB530" s="429"/>
      <c r="CC530" s="429"/>
      <c r="CD530" s="429"/>
      <c r="CE530" s="429"/>
      <c r="CF530" s="429"/>
      <c r="CG530" s="429"/>
      <c r="CH530" s="429"/>
      <c r="CI530" s="429"/>
      <c r="CJ530" s="429"/>
      <c r="CK530" s="429"/>
      <c r="CL530" s="429"/>
      <c r="CM530" s="429"/>
      <c r="CN530" s="429"/>
      <c r="CO530" s="429"/>
      <c r="CP530" s="429"/>
      <c r="CQ530" s="429"/>
      <c r="CR530" s="429"/>
      <c r="CS530" s="429"/>
      <c r="CT530" s="429"/>
      <c r="CU530" s="429"/>
      <c r="CV530" s="429"/>
      <c r="CW530" s="429"/>
      <c r="CX530" s="429"/>
      <c r="CY530" s="429"/>
      <c r="CZ530" s="429"/>
      <c r="DA530" s="429"/>
      <c r="DB530" s="429"/>
      <c r="DC530" s="429"/>
      <c r="DD530" s="429"/>
      <c r="DE530" s="429"/>
      <c r="DF530" s="429"/>
      <c r="DG530" s="429"/>
      <c r="DH530" s="429"/>
      <c r="DI530" s="429"/>
      <c r="DJ530" s="429"/>
      <c r="DK530" s="429"/>
    </row>
    <row r="531" spans="1:115" s="44" customFormat="1" ht="46.5" customHeight="1">
      <c r="A531" s="565">
        <v>8</v>
      </c>
      <c r="B531" s="559"/>
      <c r="C531" s="563" t="s">
        <v>3635</v>
      </c>
      <c r="D531" s="563" t="s">
        <v>3636</v>
      </c>
      <c r="E531" s="563" t="s">
        <v>1224</v>
      </c>
      <c r="F531" s="563" t="s">
        <v>3637</v>
      </c>
      <c r="G531" s="562" t="s">
        <v>3638</v>
      </c>
      <c r="H531" s="561">
        <v>6300</v>
      </c>
      <c r="I531" s="560" t="s">
        <v>3068</v>
      </c>
      <c r="J531" s="559"/>
      <c r="K531" s="559"/>
      <c r="L531" s="558">
        <v>42245</v>
      </c>
      <c r="M531" s="557" t="s">
        <v>3639</v>
      </c>
      <c r="N531" s="435"/>
      <c r="O531" s="429"/>
      <c r="P531" s="429"/>
      <c r="Q531" s="429"/>
      <c r="R531" s="429"/>
      <c r="S531" s="429"/>
      <c r="T531" s="429"/>
      <c r="U531" s="429"/>
      <c r="V531" s="429"/>
      <c r="W531" s="429"/>
      <c r="X531" s="429"/>
      <c r="Y531" s="429"/>
      <c r="Z531" s="429"/>
      <c r="AA531" s="429"/>
      <c r="AB531" s="429"/>
      <c r="AC531" s="429"/>
      <c r="AD531" s="429"/>
      <c r="AE531" s="429"/>
      <c r="AF531" s="429"/>
      <c r="AG531" s="429"/>
      <c r="AH531" s="429"/>
      <c r="AI531" s="429"/>
      <c r="AJ531" s="429"/>
      <c r="AK531" s="429"/>
      <c r="AL531" s="429"/>
      <c r="AM531" s="429"/>
      <c r="AN531" s="429"/>
      <c r="AO531" s="429"/>
      <c r="AP531" s="429"/>
      <c r="AQ531" s="429"/>
      <c r="AR531" s="429"/>
      <c r="AS531" s="429"/>
      <c r="AT531" s="429"/>
      <c r="AU531" s="429"/>
      <c r="AV531" s="429"/>
      <c r="AW531" s="429"/>
      <c r="AX531" s="429"/>
      <c r="AY531" s="429"/>
      <c r="AZ531" s="429"/>
      <c r="BA531" s="429"/>
      <c r="BB531" s="429"/>
      <c r="BC531" s="429"/>
      <c r="BD531" s="429"/>
      <c r="BE531" s="429"/>
      <c r="BF531" s="429"/>
      <c r="BG531" s="429"/>
      <c r="BH531" s="429"/>
      <c r="BI531" s="429"/>
      <c r="BJ531" s="429"/>
      <c r="BK531" s="429"/>
      <c r="BL531" s="429"/>
      <c r="BM531" s="429"/>
      <c r="BN531" s="429"/>
      <c r="BO531" s="429"/>
      <c r="BP531" s="429"/>
      <c r="BQ531" s="429"/>
      <c r="BR531" s="429"/>
      <c r="BS531" s="429"/>
      <c r="BT531" s="429"/>
      <c r="BU531" s="429"/>
      <c r="BV531" s="429"/>
      <c r="BW531" s="429"/>
      <c r="BX531" s="429"/>
      <c r="BY531" s="429"/>
      <c r="BZ531" s="429"/>
      <c r="CA531" s="429"/>
      <c r="CB531" s="429"/>
      <c r="CC531" s="429"/>
      <c r="CD531" s="429"/>
      <c r="CE531" s="429"/>
      <c r="CF531" s="429"/>
      <c r="CG531" s="429"/>
      <c r="CH531" s="429"/>
      <c r="CI531" s="429"/>
      <c r="CJ531" s="429"/>
      <c r="CK531" s="429"/>
      <c r="CL531" s="429"/>
      <c r="CM531" s="429"/>
      <c r="CN531" s="429"/>
      <c r="CO531" s="429"/>
      <c r="CP531" s="429"/>
      <c r="CQ531" s="429"/>
      <c r="CR531" s="429"/>
      <c r="CS531" s="429"/>
      <c r="CT531" s="429"/>
      <c r="CU531" s="429"/>
      <c r="CV531" s="429"/>
      <c r="CW531" s="429"/>
      <c r="CX531" s="429"/>
      <c r="CY531" s="429"/>
      <c r="CZ531" s="429"/>
      <c r="DA531" s="429"/>
      <c r="DB531" s="429"/>
      <c r="DC531" s="429"/>
      <c r="DD531" s="429"/>
      <c r="DE531" s="429"/>
      <c r="DF531" s="429"/>
      <c r="DG531" s="429"/>
      <c r="DH531" s="429"/>
      <c r="DI531" s="429"/>
      <c r="DJ531" s="429"/>
      <c r="DK531" s="429"/>
    </row>
    <row r="532" spans="1:115" s="44" customFormat="1" ht="46.5" customHeight="1">
      <c r="A532" s="565">
        <v>9</v>
      </c>
      <c r="B532" s="559"/>
      <c r="C532" s="563" t="s">
        <v>3640</v>
      </c>
      <c r="D532" s="563" t="s">
        <v>3641</v>
      </c>
      <c r="E532" s="563" t="s">
        <v>2808</v>
      </c>
      <c r="F532" s="563" t="s">
        <v>3642</v>
      </c>
      <c r="G532" s="562" t="s">
        <v>2809</v>
      </c>
      <c r="H532" s="561">
        <v>5200</v>
      </c>
      <c r="I532" s="560" t="s">
        <v>3068</v>
      </c>
      <c r="J532" s="559"/>
      <c r="K532" s="559"/>
      <c r="L532" s="558">
        <v>42245</v>
      </c>
      <c r="M532" s="557" t="s">
        <v>3644</v>
      </c>
      <c r="N532" s="435"/>
      <c r="O532" s="429"/>
      <c r="P532" s="429"/>
      <c r="Q532" s="429"/>
      <c r="R532" s="429"/>
      <c r="S532" s="429"/>
      <c r="T532" s="429"/>
      <c r="U532" s="429"/>
      <c r="V532" s="429"/>
      <c r="W532" s="429"/>
      <c r="X532" s="429"/>
      <c r="Y532" s="429"/>
      <c r="Z532" s="429"/>
      <c r="AA532" s="429"/>
      <c r="AB532" s="429"/>
      <c r="AC532" s="429"/>
      <c r="AD532" s="429"/>
      <c r="AE532" s="429"/>
      <c r="AF532" s="429"/>
      <c r="AG532" s="429"/>
      <c r="AH532" s="429"/>
      <c r="AI532" s="429"/>
      <c r="AJ532" s="429"/>
      <c r="AK532" s="429"/>
      <c r="AL532" s="429"/>
      <c r="AM532" s="429"/>
      <c r="AN532" s="429"/>
      <c r="AO532" s="429"/>
      <c r="AP532" s="429"/>
      <c r="AQ532" s="429"/>
      <c r="AR532" s="429"/>
      <c r="AS532" s="429"/>
      <c r="AT532" s="429"/>
      <c r="AU532" s="429"/>
      <c r="AV532" s="429"/>
      <c r="AW532" s="429"/>
      <c r="AX532" s="429"/>
      <c r="AY532" s="429"/>
      <c r="AZ532" s="429"/>
      <c r="BA532" s="429"/>
      <c r="BB532" s="429"/>
      <c r="BC532" s="429"/>
      <c r="BD532" s="429"/>
      <c r="BE532" s="429"/>
      <c r="BF532" s="429"/>
      <c r="BG532" s="429"/>
      <c r="BH532" s="429"/>
      <c r="BI532" s="429"/>
      <c r="BJ532" s="429"/>
      <c r="BK532" s="429"/>
      <c r="BL532" s="429"/>
      <c r="BM532" s="429"/>
      <c r="BN532" s="429"/>
      <c r="BO532" s="429"/>
      <c r="BP532" s="429"/>
      <c r="BQ532" s="429"/>
      <c r="BR532" s="429"/>
      <c r="BS532" s="429"/>
      <c r="BT532" s="429"/>
      <c r="BU532" s="429"/>
      <c r="BV532" s="429"/>
      <c r="BW532" s="429"/>
      <c r="BX532" s="429"/>
      <c r="BY532" s="429"/>
      <c r="BZ532" s="429"/>
      <c r="CA532" s="429"/>
      <c r="CB532" s="429"/>
      <c r="CC532" s="429"/>
      <c r="CD532" s="429"/>
      <c r="CE532" s="429"/>
      <c r="CF532" s="429"/>
      <c r="CG532" s="429"/>
      <c r="CH532" s="429"/>
      <c r="CI532" s="429"/>
      <c r="CJ532" s="429"/>
      <c r="CK532" s="429"/>
      <c r="CL532" s="429"/>
      <c r="CM532" s="429"/>
      <c r="CN532" s="429"/>
      <c r="CO532" s="429"/>
      <c r="CP532" s="429"/>
      <c r="CQ532" s="429"/>
      <c r="CR532" s="429"/>
      <c r="CS532" s="429"/>
      <c r="CT532" s="429"/>
      <c r="CU532" s="429"/>
      <c r="CV532" s="429"/>
      <c r="CW532" s="429"/>
      <c r="CX532" s="429"/>
      <c r="CY532" s="429"/>
      <c r="CZ532" s="429"/>
      <c r="DA532" s="429"/>
      <c r="DB532" s="429"/>
      <c r="DC532" s="429"/>
      <c r="DD532" s="429"/>
      <c r="DE532" s="429"/>
      <c r="DF532" s="429"/>
      <c r="DG532" s="429"/>
      <c r="DH532" s="429"/>
      <c r="DI532" s="429"/>
      <c r="DJ532" s="429"/>
      <c r="DK532" s="429"/>
    </row>
    <row r="533" spans="1:115" s="44" customFormat="1" ht="46.5" customHeight="1">
      <c r="A533" s="565">
        <v>10</v>
      </c>
      <c r="B533" s="559"/>
      <c r="C533" s="563" t="s">
        <v>3645</v>
      </c>
      <c r="D533" s="563" t="s">
        <v>3646</v>
      </c>
      <c r="E533" s="563" t="s">
        <v>3647</v>
      </c>
      <c r="F533" s="563" t="s">
        <v>2810</v>
      </c>
      <c r="G533" s="562" t="s">
        <v>575</v>
      </c>
      <c r="H533" s="561">
        <v>10000</v>
      </c>
      <c r="I533" s="560" t="s">
        <v>3068</v>
      </c>
      <c r="J533" s="559"/>
      <c r="K533" s="559"/>
      <c r="L533" s="558">
        <v>42223</v>
      </c>
      <c r="M533" s="557" t="s">
        <v>3648</v>
      </c>
      <c r="N533" s="435"/>
      <c r="O533" s="429"/>
      <c r="P533" s="429"/>
      <c r="Q533" s="429"/>
      <c r="R533" s="429"/>
      <c r="S533" s="429"/>
      <c r="T533" s="429"/>
      <c r="U533" s="429"/>
      <c r="V533" s="429"/>
      <c r="W533" s="429"/>
      <c r="X533" s="429"/>
      <c r="Y533" s="429"/>
      <c r="Z533" s="429"/>
      <c r="AA533" s="429"/>
      <c r="AB533" s="429"/>
      <c r="AC533" s="429"/>
      <c r="AD533" s="429"/>
      <c r="AE533" s="429"/>
      <c r="AF533" s="429"/>
      <c r="AG533" s="429"/>
      <c r="AH533" s="429"/>
      <c r="AI533" s="429"/>
      <c r="AJ533" s="429"/>
      <c r="AK533" s="429"/>
      <c r="AL533" s="429"/>
      <c r="AM533" s="429"/>
      <c r="AN533" s="429"/>
      <c r="AO533" s="429"/>
      <c r="AP533" s="429"/>
      <c r="AQ533" s="429"/>
      <c r="AR533" s="429"/>
      <c r="AS533" s="429"/>
      <c r="AT533" s="429"/>
      <c r="AU533" s="429"/>
      <c r="AV533" s="429"/>
      <c r="AW533" s="429"/>
      <c r="AX533" s="429"/>
      <c r="AY533" s="429"/>
      <c r="AZ533" s="429"/>
      <c r="BA533" s="429"/>
      <c r="BB533" s="429"/>
      <c r="BC533" s="429"/>
      <c r="BD533" s="429"/>
      <c r="BE533" s="429"/>
      <c r="BF533" s="429"/>
      <c r="BG533" s="429"/>
      <c r="BH533" s="429"/>
      <c r="BI533" s="429"/>
      <c r="BJ533" s="429"/>
      <c r="BK533" s="429"/>
      <c r="BL533" s="429"/>
      <c r="BM533" s="429"/>
      <c r="BN533" s="429"/>
      <c r="BO533" s="429"/>
      <c r="BP533" s="429"/>
      <c r="BQ533" s="429"/>
      <c r="BR533" s="429"/>
      <c r="BS533" s="429"/>
      <c r="BT533" s="429"/>
      <c r="BU533" s="429"/>
      <c r="BV533" s="429"/>
      <c r="BW533" s="429"/>
      <c r="BX533" s="429"/>
      <c r="BY533" s="429"/>
      <c r="BZ533" s="429"/>
      <c r="CA533" s="429"/>
      <c r="CB533" s="429"/>
      <c r="CC533" s="429"/>
      <c r="CD533" s="429"/>
      <c r="CE533" s="429"/>
      <c r="CF533" s="429"/>
      <c r="CG533" s="429"/>
      <c r="CH533" s="429"/>
      <c r="CI533" s="429"/>
      <c r="CJ533" s="429"/>
      <c r="CK533" s="429"/>
      <c r="CL533" s="429"/>
      <c r="CM533" s="429"/>
      <c r="CN533" s="429"/>
      <c r="CO533" s="429"/>
      <c r="CP533" s="429"/>
      <c r="CQ533" s="429"/>
      <c r="CR533" s="429"/>
      <c r="CS533" s="429"/>
      <c r="CT533" s="429"/>
      <c r="CU533" s="429"/>
      <c r="CV533" s="429"/>
      <c r="CW533" s="429"/>
      <c r="CX533" s="429"/>
      <c r="CY533" s="429"/>
      <c r="CZ533" s="429"/>
      <c r="DA533" s="429"/>
      <c r="DB533" s="429"/>
      <c r="DC533" s="429"/>
      <c r="DD533" s="429"/>
      <c r="DE533" s="429"/>
      <c r="DF533" s="429"/>
      <c r="DG533" s="429"/>
      <c r="DH533" s="429"/>
      <c r="DI533" s="429"/>
      <c r="DJ533" s="429"/>
      <c r="DK533" s="429"/>
    </row>
    <row r="534" spans="1:115" s="44" customFormat="1" ht="46.5" customHeight="1">
      <c r="A534" s="565">
        <v>11</v>
      </c>
      <c r="B534" s="559"/>
      <c r="C534" s="563" t="s">
        <v>1384</v>
      </c>
      <c r="D534" s="563" t="s">
        <v>1385</v>
      </c>
      <c r="E534" s="563" t="s">
        <v>2811</v>
      </c>
      <c r="F534" s="563" t="s">
        <v>1386</v>
      </c>
      <c r="G534" s="562" t="s">
        <v>1387</v>
      </c>
      <c r="H534" s="561">
        <v>1450</v>
      </c>
      <c r="I534" s="560" t="s">
        <v>3068</v>
      </c>
      <c r="J534" s="559"/>
      <c r="K534" s="559"/>
      <c r="L534" s="558">
        <v>42220</v>
      </c>
      <c r="M534" s="557" t="s">
        <v>1388</v>
      </c>
      <c r="N534" s="435"/>
      <c r="O534" s="429"/>
      <c r="P534" s="429"/>
      <c r="Q534" s="429"/>
      <c r="R534" s="429"/>
      <c r="S534" s="429"/>
      <c r="T534" s="429"/>
      <c r="U534" s="429"/>
      <c r="V534" s="429"/>
      <c r="W534" s="429"/>
      <c r="X534" s="429"/>
      <c r="Y534" s="429"/>
      <c r="Z534" s="429"/>
      <c r="AA534" s="429"/>
      <c r="AB534" s="429"/>
      <c r="AC534" s="429"/>
      <c r="AD534" s="429"/>
      <c r="AE534" s="429"/>
      <c r="AF534" s="429"/>
      <c r="AG534" s="429"/>
      <c r="AH534" s="429"/>
      <c r="AI534" s="429"/>
      <c r="AJ534" s="429"/>
      <c r="AK534" s="429"/>
      <c r="AL534" s="429"/>
      <c r="AM534" s="429"/>
      <c r="AN534" s="429"/>
      <c r="AO534" s="429"/>
      <c r="AP534" s="429"/>
      <c r="AQ534" s="429"/>
      <c r="AR534" s="429"/>
      <c r="AS534" s="429"/>
      <c r="AT534" s="429"/>
      <c r="AU534" s="429"/>
      <c r="AV534" s="429"/>
      <c r="AW534" s="429"/>
      <c r="AX534" s="429"/>
      <c r="AY534" s="429"/>
      <c r="AZ534" s="429"/>
      <c r="BA534" s="429"/>
      <c r="BB534" s="429"/>
      <c r="BC534" s="429"/>
      <c r="BD534" s="429"/>
      <c r="BE534" s="429"/>
      <c r="BF534" s="429"/>
      <c r="BG534" s="429"/>
      <c r="BH534" s="429"/>
      <c r="BI534" s="429"/>
      <c r="BJ534" s="429"/>
      <c r="BK534" s="429"/>
      <c r="BL534" s="429"/>
      <c r="BM534" s="429"/>
      <c r="BN534" s="429"/>
      <c r="BO534" s="429"/>
      <c r="BP534" s="429"/>
      <c r="BQ534" s="429"/>
      <c r="BR534" s="429"/>
      <c r="BS534" s="429"/>
      <c r="BT534" s="429"/>
      <c r="BU534" s="429"/>
      <c r="BV534" s="429"/>
      <c r="BW534" s="429"/>
      <c r="BX534" s="429"/>
      <c r="BY534" s="429"/>
      <c r="BZ534" s="429"/>
      <c r="CA534" s="429"/>
      <c r="CB534" s="429"/>
      <c r="CC534" s="429"/>
      <c r="CD534" s="429"/>
      <c r="CE534" s="429"/>
      <c r="CF534" s="429"/>
      <c r="CG534" s="429"/>
      <c r="CH534" s="429"/>
      <c r="CI534" s="429"/>
      <c r="CJ534" s="429"/>
      <c r="CK534" s="429"/>
      <c r="CL534" s="429"/>
      <c r="CM534" s="429"/>
      <c r="CN534" s="429"/>
      <c r="CO534" s="429"/>
      <c r="CP534" s="429"/>
      <c r="CQ534" s="429"/>
      <c r="CR534" s="429"/>
      <c r="CS534" s="429"/>
      <c r="CT534" s="429"/>
      <c r="CU534" s="429"/>
      <c r="CV534" s="429"/>
      <c r="CW534" s="429"/>
      <c r="CX534" s="429"/>
      <c r="CY534" s="429"/>
      <c r="CZ534" s="429"/>
      <c r="DA534" s="429"/>
      <c r="DB534" s="429"/>
      <c r="DC534" s="429"/>
      <c r="DD534" s="429"/>
      <c r="DE534" s="429"/>
      <c r="DF534" s="429"/>
      <c r="DG534" s="429"/>
      <c r="DH534" s="429"/>
      <c r="DI534" s="429"/>
      <c r="DJ534" s="429"/>
      <c r="DK534" s="429"/>
    </row>
    <row r="535" spans="1:115" s="44" customFormat="1" ht="46.5" customHeight="1">
      <c r="A535" s="565">
        <v>12</v>
      </c>
      <c r="B535" s="559"/>
      <c r="C535" s="563" t="s">
        <v>1393</v>
      </c>
      <c r="D535" s="563" t="s">
        <v>1394</v>
      </c>
      <c r="E535" s="563" t="s">
        <v>2812</v>
      </c>
      <c r="F535" s="563" t="s">
        <v>1395</v>
      </c>
      <c r="G535" s="562" t="s">
        <v>1396</v>
      </c>
      <c r="H535" s="561">
        <v>8000</v>
      </c>
      <c r="I535" s="560" t="s">
        <v>3068</v>
      </c>
      <c r="J535" s="559"/>
      <c r="K535" s="559"/>
      <c r="L535" s="558">
        <v>42217</v>
      </c>
      <c r="M535" s="557" t="s">
        <v>1397</v>
      </c>
      <c r="N535" s="435"/>
      <c r="O535" s="429"/>
      <c r="P535" s="429"/>
      <c r="Q535" s="429"/>
      <c r="R535" s="429"/>
      <c r="S535" s="429"/>
      <c r="T535" s="429"/>
      <c r="U535" s="429"/>
      <c r="V535" s="429"/>
      <c r="W535" s="429"/>
      <c r="X535" s="429"/>
      <c r="Y535" s="429"/>
      <c r="Z535" s="429"/>
      <c r="AA535" s="429"/>
      <c r="AB535" s="429"/>
      <c r="AC535" s="429"/>
      <c r="AD535" s="429"/>
      <c r="AE535" s="429"/>
      <c r="AF535" s="429"/>
      <c r="AG535" s="429"/>
      <c r="AH535" s="429"/>
      <c r="AI535" s="429"/>
      <c r="AJ535" s="429"/>
      <c r="AK535" s="429"/>
      <c r="AL535" s="429"/>
      <c r="AM535" s="429"/>
      <c r="AN535" s="429"/>
      <c r="AO535" s="429"/>
      <c r="AP535" s="429"/>
      <c r="AQ535" s="429"/>
      <c r="AR535" s="429"/>
      <c r="AS535" s="429"/>
      <c r="AT535" s="429"/>
      <c r="AU535" s="429"/>
      <c r="AV535" s="429"/>
      <c r="AW535" s="429"/>
      <c r="AX535" s="429"/>
      <c r="AY535" s="429"/>
      <c r="AZ535" s="429"/>
      <c r="BA535" s="429"/>
      <c r="BB535" s="429"/>
      <c r="BC535" s="429"/>
      <c r="BD535" s="429"/>
      <c r="BE535" s="429"/>
      <c r="BF535" s="429"/>
      <c r="BG535" s="429"/>
      <c r="BH535" s="429"/>
      <c r="BI535" s="429"/>
      <c r="BJ535" s="429"/>
      <c r="BK535" s="429"/>
      <c r="BL535" s="429"/>
      <c r="BM535" s="429"/>
      <c r="BN535" s="429"/>
      <c r="BO535" s="429"/>
      <c r="BP535" s="429"/>
      <c r="BQ535" s="429"/>
      <c r="BR535" s="429"/>
      <c r="BS535" s="429"/>
      <c r="BT535" s="429"/>
      <c r="BU535" s="429"/>
      <c r="BV535" s="429"/>
      <c r="BW535" s="429"/>
      <c r="BX535" s="429"/>
      <c r="BY535" s="429"/>
      <c r="BZ535" s="429"/>
      <c r="CA535" s="429"/>
      <c r="CB535" s="429"/>
      <c r="CC535" s="429"/>
      <c r="CD535" s="429"/>
      <c r="CE535" s="429"/>
      <c r="CF535" s="429"/>
      <c r="CG535" s="429"/>
      <c r="CH535" s="429"/>
      <c r="CI535" s="429"/>
      <c r="CJ535" s="429"/>
      <c r="CK535" s="429"/>
      <c r="CL535" s="429"/>
      <c r="CM535" s="429"/>
      <c r="CN535" s="429"/>
      <c r="CO535" s="429"/>
      <c r="CP535" s="429"/>
      <c r="CQ535" s="429"/>
      <c r="CR535" s="429"/>
      <c r="CS535" s="429"/>
      <c r="CT535" s="429"/>
      <c r="CU535" s="429"/>
      <c r="CV535" s="429"/>
      <c r="CW535" s="429"/>
      <c r="CX535" s="429"/>
      <c r="CY535" s="429"/>
      <c r="CZ535" s="429"/>
      <c r="DA535" s="429"/>
      <c r="DB535" s="429"/>
      <c r="DC535" s="429"/>
      <c r="DD535" s="429"/>
      <c r="DE535" s="429"/>
      <c r="DF535" s="429"/>
      <c r="DG535" s="429"/>
      <c r="DH535" s="429"/>
      <c r="DI535" s="429"/>
      <c r="DJ535" s="429"/>
      <c r="DK535" s="429"/>
    </row>
    <row r="536" spans="1:115" s="44" customFormat="1" ht="46.5" customHeight="1">
      <c r="A536" s="565">
        <v>13</v>
      </c>
      <c r="B536" s="559"/>
      <c r="C536" s="546" t="s">
        <v>1389</v>
      </c>
      <c r="D536" s="546" t="s">
        <v>1399</v>
      </c>
      <c r="E536" s="546" t="s">
        <v>1400</v>
      </c>
      <c r="F536" s="546" t="s">
        <v>2813</v>
      </c>
      <c r="G536" s="541" t="s">
        <v>532</v>
      </c>
      <c r="H536" s="561">
        <v>3540</v>
      </c>
      <c r="I536" s="560" t="s">
        <v>3068</v>
      </c>
      <c r="J536" s="559"/>
      <c r="K536" s="559"/>
      <c r="L536" s="540">
        <v>42341</v>
      </c>
      <c r="M536" s="539" t="s">
        <v>1401</v>
      </c>
      <c r="N536" s="435"/>
      <c r="O536" s="429"/>
      <c r="P536" s="429"/>
      <c r="Q536" s="429"/>
      <c r="R536" s="429"/>
      <c r="S536" s="429"/>
      <c r="T536" s="429"/>
      <c r="U536" s="429"/>
      <c r="V536" s="429"/>
      <c r="W536" s="429"/>
      <c r="X536" s="429"/>
      <c r="Y536" s="429"/>
      <c r="Z536" s="429"/>
      <c r="AA536" s="429"/>
      <c r="AB536" s="429"/>
      <c r="AC536" s="429"/>
      <c r="AD536" s="429"/>
      <c r="AE536" s="429"/>
      <c r="AF536" s="429"/>
      <c r="AG536" s="429"/>
      <c r="AH536" s="429"/>
      <c r="AI536" s="429"/>
      <c r="AJ536" s="429"/>
      <c r="AK536" s="429"/>
      <c r="AL536" s="429"/>
      <c r="AM536" s="429"/>
      <c r="AN536" s="429"/>
      <c r="AO536" s="429"/>
      <c r="AP536" s="429"/>
      <c r="AQ536" s="429"/>
      <c r="AR536" s="429"/>
      <c r="AS536" s="429"/>
      <c r="AT536" s="429"/>
      <c r="AU536" s="429"/>
      <c r="AV536" s="429"/>
      <c r="AW536" s="429"/>
      <c r="AX536" s="429"/>
      <c r="AY536" s="429"/>
      <c r="AZ536" s="429"/>
      <c r="BA536" s="429"/>
      <c r="BB536" s="429"/>
      <c r="BC536" s="429"/>
      <c r="BD536" s="429"/>
      <c r="BE536" s="429"/>
      <c r="BF536" s="429"/>
      <c r="BG536" s="429"/>
      <c r="BH536" s="429"/>
      <c r="BI536" s="429"/>
      <c r="BJ536" s="429"/>
      <c r="BK536" s="429"/>
      <c r="BL536" s="429"/>
      <c r="BM536" s="429"/>
      <c r="BN536" s="429"/>
      <c r="BO536" s="429"/>
      <c r="BP536" s="429"/>
      <c r="BQ536" s="429"/>
      <c r="BR536" s="429"/>
      <c r="BS536" s="429"/>
      <c r="BT536" s="429"/>
      <c r="BU536" s="429"/>
      <c r="BV536" s="429"/>
      <c r="BW536" s="429"/>
      <c r="BX536" s="429"/>
      <c r="BY536" s="429"/>
      <c r="BZ536" s="429"/>
      <c r="CA536" s="429"/>
      <c r="CB536" s="429"/>
      <c r="CC536" s="429"/>
      <c r="CD536" s="429"/>
      <c r="CE536" s="429"/>
      <c r="CF536" s="429"/>
      <c r="CG536" s="429"/>
      <c r="CH536" s="429"/>
      <c r="CI536" s="429"/>
      <c r="CJ536" s="429"/>
      <c r="CK536" s="429"/>
      <c r="CL536" s="429"/>
      <c r="CM536" s="429"/>
      <c r="CN536" s="429"/>
      <c r="CO536" s="429"/>
      <c r="CP536" s="429"/>
      <c r="CQ536" s="429"/>
      <c r="CR536" s="429"/>
      <c r="CS536" s="429"/>
      <c r="CT536" s="429"/>
      <c r="CU536" s="429"/>
      <c r="CV536" s="429"/>
      <c r="CW536" s="429"/>
      <c r="CX536" s="429"/>
      <c r="CY536" s="429"/>
      <c r="CZ536" s="429"/>
      <c r="DA536" s="429"/>
      <c r="DB536" s="429"/>
      <c r="DC536" s="429"/>
      <c r="DD536" s="429"/>
      <c r="DE536" s="429"/>
      <c r="DF536" s="429"/>
      <c r="DG536" s="429"/>
      <c r="DH536" s="429"/>
      <c r="DI536" s="429"/>
      <c r="DJ536" s="429"/>
      <c r="DK536" s="429"/>
    </row>
    <row r="537" spans="1:115" s="44" customFormat="1" ht="46.5" customHeight="1">
      <c r="A537" s="565">
        <v>14</v>
      </c>
      <c r="B537" s="559"/>
      <c r="C537" s="563" t="s">
        <v>965</v>
      </c>
      <c r="D537" s="563" t="s">
        <v>966</v>
      </c>
      <c r="E537" s="563" t="s">
        <v>1406</v>
      </c>
      <c r="F537" s="563" t="s">
        <v>2814</v>
      </c>
      <c r="G537" s="562" t="s">
        <v>967</v>
      </c>
      <c r="H537" s="561">
        <v>417</v>
      </c>
      <c r="I537" s="560" t="s">
        <v>3068</v>
      </c>
      <c r="J537" s="559"/>
      <c r="K537" s="559"/>
      <c r="L537" s="558">
        <v>42223</v>
      </c>
      <c r="M537" s="557" t="s">
        <v>2939</v>
      </c>
      <c r="N537" s="435"/>
      <c r="O537" s="429"/>
      <c r="P537" s="429"/>
      <c r="Q537" s="429"/>
      <c r="R537" s="429"/>
      <c r="S537" s="429"/>
      <c r="T537" s="429"/>
      <c r="U537" s="429"/>
      <c r="V537" s="429"/>
      <c r="W537" s="429"/>
      <c r="X537" s="429"/>
      <c r="Y537" s="429"/>
      <c r="Z537" s="429"/>
      <c r="AA537" s="429"/>
      <c r="AB537" s="429"/>
      <c r="AC537" s="429"/>
      <c r="AD537" s="429"/>
      <c r="AE537" s="429"/>
      <c r="AF537" s="429"/>
      <c r="AG537" s="429"/>
      <c r="AH537" s="429"/>
      <c r="AI537" s="429"/>
      <c r="AJ537" s="429"/>
      <c r="AK537" s="429"/>
      <c r="AL537" s="429"/>
      <c r="AM537" s="429"/>
      <c r="AN537" s="429"/>
      <c r="AO537" s="429"/>
      <c r="AP537" s="429"/>
      <c r="AQ537" s="429"/>
      <c r="AR537" s="429"/>
      <c r="AS537" s="429"/>
      <c r="AT537" s="429"/>
      <c r="AU537" s="429"/>
      <c r="AV537" s="429"/>
      <c r="AW537" s="429"/>
      <c r="AX537" s="429"/>
      <c r="AY537" s="429"/>
      <c r="AZ537" s="429"/>
      <c r="BA537" s="429"/>
      <c r="BB537" s="429"/>
      <c r="BC537" s="429"/>
      <c r="BD537" s="429"/>
      <c r="BE537" s="429"/>
      <c r="BF537" s="429"/>
      <c r="BG537" s="429"/>
      <c r="BH537" s="429"/>
      <c r="BI537" s="429"/>
      <c r="BJ537" s="429"/>
      <c r="BK537" s="429"/>
      <c r="BL537" s="429"/>
      <c r="BM537" s="429"/>
      <c r="BN537" s="429"/>
      <c r="BO537" s="429"/>
      <c r="BP537" s="429"/>
      <c r="BQ537" s="429"/>
      <c r="BR537" s="429"/>
      <c r="BS537" s="429"/>
      <c r="BT537" s="429"/>
      <c r="BU537" s="429"/>
      <c r="BV537" s="429"/>
      <c r="BW537" s="429"/>
      <c r="BX537" s="429"/>
      <c r="BY537" s="429"/>
      <c r="BZ537" s="429"/>
      <c r="CA537" s="429"/>
      <c r="CB537" s="429"/>
      <c r="CC537" s="429"/>
      <c r="CD537" s="429"/>
      <c r="CE537" s="429"/>
      <c r="CF537" s="429"/>
      <c r="CG537" s="429"/>
      <c r="CH537" s="429"/>
      <c r="CI537" s="429"/>
      <c r="CJ537" s="429"/>
      <c r="CK537" s="429"/>
      <c r="CL537" s="429"/>
      <c r="CM537" s="429"/>
      <c r="CN537" s="429"/>
      <c r="CO537" s="429"/>
      <c r="CP537" s="429"/>
      <c r="CQ537" s="429"/>
      <c r="CR537" s="429"/>
      <c r="CS537" s="429"/>
      <c r="CT537" s="429"/>
      <c r="CU537" s="429"/>
      <c r="CV537" s="429"/>
      <c r="CW537" s="429"/>
      <c r="CX537" s="429"/>
      <c r="CY537" s="429"/>
      <c r="CZ537" s="429"/>
      <c r="DA537" s="429"/>
      <c r="DB537" s="429"/>
      <c r="DC537" s="429"/>
      <c r="DD537" s="429"/>
      <c r="DE537" s="429"/>
      <c r="DF537" s="429"/>
      <c r="DG537" s="429"/>
      <c r="DH537" s="429"/>
      <c r="DI537" s="429"/>
      <c r="DJ537" s="429"/>
      <c r="DK537" s="429"/>
    </row>
    <row r="538" spans="1:115" s="44" customFormat="1" ht="46.5" customHeight="1">
      <c r="A538" s="565">
        <v>15</v>
      </c>
      <c r="B538" s="559"/>
      <c r="C538" s="563" t="s">
        <v>3069</v>
      </c>
      <c r="D538" s="563" t="s">
        <v>2940</v>
      </c>
      <c r="E538" s="563" t="s">
        <v>2941</v>
      </c>
      <c r="F538" s="563" t="s">
        <v>2942</v>
      </c>
      <c r="G538" s="562" t="s">
        <v>3696</v>
      </c>
      <c r="H538" s="561">
        <v>200</v>
      </c>
      <c r="I538" s="560" t="s">
        <v>3068</v>
      </c>
      <c r="J538" s="559"/>
      <c r="K538" s="559"/>
      <c r="L538" s="558">
        <v>42249</v>
      </c>
      <c r="M538" s="557" t="s">
        <v>2943</v>
      </c>
      <c r="N538" s="475"/>
      <c r="O538" s="429"/>
      <c r="P538" s="429"/>
      <c r="Q538" s="429"/>
      <c r="R538" s="429"/>
      <c r="S538" s="429"/>
      <c r="T538" s="429"/>
      <c r="U538" s="429"/>
      <c r="V538" s="429"/>
      <c r="W538" s="429"/>
      <c r="X538" s="429"/>
      <c r="Y538" s="429"/>
      <c r="Z538" s="429"/>
      <c r="AA538" s="429"/>
      <c r="AB538" s="429"/>
      <c r="AC538" s="429"/>
      <c r="AD538" s="429"/>
      <c r="AE538" s="429"/>
      <c r="AF538" s="429"/>
      <c r="AG538" s="429"/>
      <c r="AH538" s="429"/>
      <c r="AI538" s="429"/>
      <c r="AJ538" s="429"/>
      <c r="AK538" s="429"/>
      <c r="AL538" s="429"/>
      <c r="AM538" s="429"/>
      <c r="AN538" s="429"/>
      <c r="AO538" s="429"/>
      <c r="AP538" s="429"/>
      <c r="AQ538" s="429"/>
      <c r="AR538" s="429"/>
      <c r="AS538" s="429"/>
      <c r="AT538" s="429"/>
      <c r="AU538" s="429"/>
      <c r="AV538" s="429"/>
      <c r="AW538" s="429"/>
      <c r="AX538" s="429"/>
      <c r="AY538" s="429"/>
      <c r="AZ538" s="429"/>
      <c r="BA538" s="429"/>
      <c r="BB538" s="429"/>
      <c r="BC538" s="429"/>
      <c r="BD538" s="429"/>
      <c r="BE538" s="429"/>
      <c r="BF538" s="429"/>
      <c r="BG538" s="429"/>
      <c r="BH538" s="429"/>
      <c r="BI538" s="429"/>
      <c r="BJ538" s="429"/>
      <c r="BK538" s="429"/>
      <c r="BL538" s="429"/>
      <c r="BM538" s="429"/>
      <c r="BN538" s="429"/>
      <c r="BO538" s="429"/>
      <c r="BP538" s="429"/>
      <c r="BQ538" s="429"/>
      <c r="BR538" s="429"/>
      <c r="BS538" s="429"/>
      <c r="BT538" s="429"/>
      <c r="BU538" s="429"/>
      <c r="BV538" s="429"/>
      <c r="BW538" s="429"/>
      <c r="BX538" s="429"/>
      <c r="BY538" s="429"/>
      <c r="BZ538" s="429"/>
      <c r="CA538" s="429"/>
      <c r="CB538" s="429"/>
      <c r="CC538" s="429"/>
      <c r="CD538" s="429"/>
      <c r="CE538" s="429"/>
      <c r="CF538" s="429"/>
      <c r="CG538" s="429"/>
      <c r="CH538" s="429"/>
      <c r="CI538" s="429"/>
      <c r="CJ538" s="429"/>
      <c r="CK538" s="429"/>
      <c r="CL538" s="429"/>
      <c r="CM538" s="429"/>
      <c r="CN538" s="429"/>
      <c r="CO538" s="429"/>
      <c r="CP538" s="429"/>
      <c r="CQ538" s="429"/>
      <c r="CR538" s="429"/>
      <c r="CS538" s="429"/>
      <c r="CT538" s="429"/>
      <c r="CU538" s="429"/>
      <c r="CV538" s="429"/>
      <c r="CW538" s="429"/>
      <c r="CX538" s="429"/>
      <c r="CY538" s="429"/>
      <c r="CZ538" s="429"/>
      <c r="DA538" s="429"/>
      <c r="DB538" s="429"/>
      <c r="DC538" s="429"/>
      <c r="DD538" s="429"/>
      <c r="DE538" s="429"/>
      <c r="DF538" s="429"/>
      <c r="DG538" s="429"/>
      <c r="DH538" s="429"/>
      <c r="DI538" s="429"/>
      <c r="DJ538" s="429"/>
      <c r="DK538" s="429"/>
    </row>
    <row r="539" spans="1:115" s="44" customFormat="1" ht="46.5" customHeight="1">
      <c r="A539" s="565">
        <v>16</v>
      </c>
      <c r="B539" s="538"/>
      <c r="C539" s="537" t="s">
        <v>1790</v>
      </c>
      <c r="D539" s="537" t="s">
        <v>1791</v>
      </c>
      <c r="E539" s="536" t="s">
        <v>2944</v>
      </c>
      <c r="F539" s="536" t="s">
        <v>2815</v>
      </c>
      <c r="G539" s="535" t="s">
        <v>1792</v>
      </c>
      <c r="H539" s="534">
        <v>2200</v>
      </c>
      <c r="I539" s="533" t="s">
        <v>3068</v>
      </c>
      <c r="J539" s="532"/>
      <c r="K539" s="532"/>
      <c r="L539" s="531">
        <v>42253</v>
      </c>
      <c r="M539" s="530" t="s">
        <v>2945</v>
      </c>
      <c r="N539" s="435"/>
      <c r="O539" s="429"/>
      <c r="P539" s="429"/>
      <c r="Q539" s="429"/>
      <c r="R539" s="429"/>
      <c r="S539" s="429"/>
      <c r="T539" s="429"/>
      <c r="U539" s="429"/>
      <c r="V539" s="429"/>
      <c r="W539" s="429"/>
      <c r="X539" s="429"/>
      <c r="Y539" s="429"/>
      <c r="Z539" s="429"/>
      <c r="AA539" s="429"/>
      <c r="AB539" s="429"/>
      <c r="AC539" s="429"/>
      <c r="AD539" s="429"/>
      <c r="AE539" s="429"/>
      <c r="AF539" s="429"/>
      <c r="AG539" s="429"/>
      <c r="AH539" s="429"/>
      <c r="AI539" s="429"/>
      <c r="AJ539" s="429"/>
      <c r="AK539" s="429"/>
      <c r="AL539" s="429"/>
      <c r="AM539" s="429"/>
      <c r="AN539" s="429"/>
      <c r="AO539" s="429"/>
      <c r="AP539" s="429"/>
      <c r="AQ539" s="429"/>
      <c r="AR539" s="429"/>
      <c r="AS539" s="429"/>
      <c r="AT539" s="429"/>
      <c r="AU539" s="429"/>
      <c r="AV539" s="429"/>
      <c r="AW539" s="429"/>
      <c r="AX539" s="429"/>
      <c r="AY539" s="429"/>
      <c r="AZ539" s="429"/>
      <c r="BA539" s="429"/>
      <c r="BB539" s="429"/>
      <c r="BC539" s="429"/>
      <c r="BD539" s="429"/>
      <c r="BE539" s="429"/>
      <c r="BF539" s="429"/>
      <c r="BG539" s="429"/>
      <c r="BH539" s="429"/>
      <c r="BI539" s="429"/>
      <c r="BJ539" s="429"/>
      <c r="BK539" s="429"/>
      <c r="BL539" s="429"/>
      <c r="BM539" s="429"/>
      <c r="BN539" s="429"/>
      <c r="BO539" s="429"/>
      <c r="BP539" s="429"/>
      <c r="BQ539" s="429"/>
      <c r="BR539" s="429"/>
      <c r="BS539" s="429"/>
      <c r="BT539" s="429"/>
      <c r="BU539" s="429"/>
      <c r="BV539" s="429"/>
      <c r="BW539" s="429"/>
      <c r="BX539" s="429"/>
      <c r="BY539" s="429"/>
      <c r="BZ539" s="429"/>
      <c r="CA539" s="429"/>
      <c r="CB539" s="429"/>
      <c r="CC539" s="429"/>
      <c r="CD539" s="429"/>
      <c r="CE539" s="429"/>
      <c r="CF539" s="429"/>
      <c r="CG539" s="429"/>
      <c r="CH539" s="429"/>
      <c r="CI539" s="429"/>
      <c r="CJ539" s="429"/>
      <c r="CK539" s="429"/>
      <c r="CL539" s="429"/>
      <c r="CM539" s="429"/>
      <c r="CN539" s="429"/>
      <c r="CO539" s="429"/>
      <c r="CP539" s="429"/>
      <c r="CQ539" s="429"/>
      <c r="CR539" s="429"/>
      <c r="CS539" s="429"/>
      <c r="CT539" s="429"/>
      <c r="CU539" s="429"/>
      <c r="CV539" s="429"/>
      <c r="CW539" s="429"/>
      <c r="CX539" s="429"/>
      <c r="CY539" s="429"/>
      <c r="CZ539" s="429"/>
      <c r="DA539" s="429"/>
      <c r="DB539" s="429"/>
      <c r="DC539" s="429"/>
      <c r="DD539" s="429"/>
      <c r="DE539" s="429"/>
      <c r="DF539" s="429"/>
      <c r="DG539" s="429"/>
      <c r="DH539" s="429"/>
      <c r="DI539" s="429"/>
      <c r="DJ539" s="429"/>
      <c r="DK539" s="429"/>
    </row>
    <row r="540" spans="1:115" s="44" customFormat="1" ht="46.5" customHeight="1">
      <c r="A540" s="565">
        <v>17</v>
      </c>
      <c r="B540" s="559"/>
      <c r="C540" s="563" t="s">
        <v>3635</v>
      </c>
      <c r="D540" s="563" t="s">
        <v>3793</v>
      </c>
      <c r="E540" s="563" t="s">
        <v>3794</v>
      </c>
      <c r="F540" s="563" t="s">
        <v>3795</v>
      </c>
      <c r="G540" s="562" t="s">
        <v>3796</v>
      </c>
      <c r="H540" s="561">
        <v>1170</v>
      </c>
      <c r="I540" s="560" t="s">
        <v>3068</v>
      </c>
      <c r="J540" s="559"/>
      <c r="K540" s="559"/>
      <c r="L540" s="558">
        <v>42266</v>
      </c>
      <c r="M540" s="557" t="s">
        <v>3797</v>
      </c>
      <c r="N540" s="435"/>
      <c r="O540" s="429"/>
      <c r="P540" s="429"/>
      <c r="Q540" s="429"/>
      <c r="R540" s="429"/>
      <c r="S540" s="429"/>
      <c r="T540" s="429"/>
      <c r="U540" s="429"/>
      <c r="V540" s="429"/>
      <c r="W540" s="429"/>
      <c r="X540" s="429"/>
      <c r="Y540" s="429"/>
      <c r="Z540" s="429"/>
      <c r="AA540" s="429"/>
      <c r="AB540" s="429"/>
      <c r="AC540" s="429"/>
      <c r="AD540" s="429"/>
      <c r="AE540" s="429"/>
      <c r="AF540" s="429"/>
      <c r="AG540" s="429"/>
      <c r="AH540" s="429"/>
      <c r="AI540" s="429"/>
      <c r="AJ540" s="429"/>
      <c r="AK540" s="429"/>
      <c r="AL540" s="429"/>
      <c r="AM540" s="429"/>
      <c r="AN540" s="429"/>
      <c r="AO540" s="429"/>
      <c r="AP540" s="429"/>
      <c r="AQ540" s="429"/>
      <c r="AR540" s="429"/>
      <c r="AS540" s="429"/>
      <c r="AT540" s="429"/>
      <c r="AU540" s="429"/>
      <c r="AV540" s="429"/>
      <c r="AW540" s="429"/>
      <c r="AX540" s="429"/>
      <c r="AY540" s="429"/>
      <c r="AZ540" s="429"/>
      <c r="BA540" s="429"/>
      <c r="BB540" s="429"/>
      <c r="BC540" s="429"/>
      <c r="BD540" s="429"/>
      <c r="BE540" s="429"/>
      <c r="BF540" s="429"/>
      <c r="BG540" s="429"/>
      <c r="BH540" s="429"/>
      <c r="BI540" s="429"/>
      <c r="BJ540" s="429"/>
      <c r="BK540" s="429"/>
      <c r="BL540" s="429"/>
      <c r="BM540" s="429"/>
      <c r="BN540" s="429"/>
      <c r="BO540" s="429"/>
      <c r="BP540" s="429"/>
      <c r="BQ540" s="429"/>
      <c r="BR540" s="429"/>
      <c r="BS540" s="429"/>
      <c r="BT540" s="429"/>
      <c r="BU540" s="429"/>
      <c r="BV540" s="429"/>
      <c r="BW540" s="429"/>
      <c r="BX540" s="429"/>
      <c r="BY540" s="429"/>
      <c r="BZ540" s="429"/>
      <c r="CA540" s="429"/>
      <c r="CB540" s="429"/>
      <c r="CC540" s="429"/>
      <c r="CD540" s="429"/>
      <c r="CE540" s="429"/>
      <c r="CF540" s="429"/>
      <c r="CG540" s="429"/>
      <c r="CH540" s="429"/>
      <c r="CI540" s="429"/>
      <c r="CJ540" s="429"/>
      <c r="CK540" s="429"/>
      <c r="CL540" s="429"/>
      <c r="CM540" s="429"/>
      <c r="CN540" s="429"/>
      <c r="CO540" s="429"/>
      <c r="CP540" s="429"/>
      <c r="CQ540" s="429"/>
      <c r="CR540" s="429"/>
      <c r="CS540" s="429"/>
      <c r="CT540" s="429"/>
      <c r="CU540" s="429"/>
      <c r="CV540" s="429"/>
      <c r="CW540" s="429"/>
      <c r="CX540" s="429"/>
      <c r="CY540" s="429"/>
      <c r="CZ540" s="429"/>
      <c r="DA540" s="429"/>
      <c r="DB540" s="429"/>
      <c r="DC540" s="429"/>
      <c r="DD540" s="429"/>
      <c r="DE540" s="429"/>
      <c r="DF540" s="429"/>
      <c r="DG540" s="429"/>
      <c r="DH540" s="429"/>
      <c r="DI540" s="429"/>
      <c r="DJ540" s="429"/>
      <c r="DK540" s="429"/>
    </row>
    <row r="541" spans="1:115" s="44" customFormat="1" ht="46.5" customHeight="1">
      <c r="A541" s="565">
        <v>18</v>
      </c>
      <c r="B541" s="559"/>
      <c r="C541" s="563" t="s">
        <v>3798</v>
      </c>
      <c r="D541" s="563" t="s">
        <v>3799</v>
      </c>
      <c r="E541" s="563" t="s">
        <v>945</v>
      </c>
      <c r="F541" s="563" t="s">
        <v>3800</v>
      </c>
      <c r="G541" s="562" t="s">
        <v>3801</v>
      </c>
      <c r="H541" s="561">
        <v>600</v>
      </c>
      <c r="I541" s="560" t="s">
        <v>3068</v>
      </c>
      <c r="J541" s="559"/>
      <c r="K541" s="559"/>
      <c r="L541" s="558">
        <v>42231</v>
      </c>
      <c r="M541" s="557" t="s">
        <v>3802</v>
      </c>
      <c r="N541" s="435"/>
      <c r="O541" s="429"/>
      <c r="P541" s="429"/>
      <c r="Q541" s="429"/>
      <c r="R541" s="429"/>
      <c r="S541" s="429"/>
      <c r="T541" s="429"/>
      <c r="U541" s="429"/>
      <c r="V541" s="429"/>
      <c r="W541" s="429"/>
      <c r="X541" s="429"/>
      <c r="Y541" s="429"/>
      <c r="Z541" s="429"/>
      <c r="AA541" s="429"/>
      <c r="AB541" s="429"/>
      <c r="AC541" s="429"/>
      <c r="AD541" s="429"/>
      <c r="AE541" s="429"/>
      <c r="AF541" s="429"/>
      <c r="AG541" s="429"/>
      <c r="AH541" s="429"/>
      <c r="AI541" s="429"/>
      <c r="AJ541" s="429"/>
      <c r="AK541" s="429"/>
      <c r="AL541" s="429"/>
      <c r="AM541" s="429"/>
      <c r="AN541" s="429"/>
      <c r="AO541" s="429"/>
      <c r="AP541" s="429"/>
      <c r="AQ541" s="429"/>
      <c r="AR541" s="429"/>
      <c r="AS541" s="429"/>
      <c r="AT541" s="429"/>
      <c r="AU541" s="429"/>
      <c r="AV541" s="429"/>
      <c r="AW541" s="429"/>
      <c r="AX541" s="429"/>
      <c r="AY541" s="429"/>
      <c r="AZ541" s="429"/>
      <c r="BA541" s="429"/>
      <c r="BB541" s="429"/>
      <c r="BC541" s="429"/>
      <c r="BD541" s="429"/>
      <c r="BE541" s="429"/>
      <c r="BF541" s="429"/>
      <c r="BG541" s="429"/>
      <c r="BH541" s="429"/>
      <c r="BI541" s="429"/>
      <c r="BJ541" s="429"/>
      <c r="BK541" s="429"/>
      <c r="BL541" s="429"/>
      <c r="BM541" s="429"/>
      <c r="BN541" s="429"/>
      <c r="BO541" s="429"/>
      <c r="BP541" s="429"/>
      <c r="BQ541" s="429"/>
      <c r="BR541" s="429"/>
      <c r="BS541" s="429"/>
      <c r="BT541" s="429"/>
      <c r="BU541" s="429"/>
      <c r="BV541" s="429"/>
      <c r="BW541" s="429"/>
      <c r="BX541" s="429"/>
      <c r="BY541" s="429"/>
      <c r="BZ541" s="429"/>
      <c r="CA541" s="429"/>
      <c r="CB541" s="429"/>
      <c r="CC541" s="429"/>
      <c r="CD541" s="429"/>
      <c r="CE541" s="429"/>
      <c r="CF541" s="429"/>
      <c r="CG541" s="429"/>
      <c r="CH541" s="429"/>
      <c r="CI541" s="429"/>
      <c r="CJ541" s="429"/>
      <c r="CK541" s="429"/>
      <c r="CL541" s="429"/>
      <c r="CM541" s="429"/>
      <c r="CN541" s="429"/>
      <c r="CO541" s="429"/>
      <c r="CP541" s="429"/>
      <c r="CQ541" s="429"/>
      <c r="CR541" s="429"/>
      <c r="CS541" s="429"/>
      <c r="CT541" s="429"/>
      <c r="CU541" s="429"/>
      <c r="CV541" s="429"/>
      <c r="CW541" s="429"/>
      <c r="CX541" s="429"/>
      <c r="CY541" s="429"/>
      <c r="CZ541" s="429"/>
      <c r="DA541" s="429"/>
      <c r="DB541" s="429"/>
      <c r="DC541" s="429"/>
      <c r="DD541" s="429"/>
      <c r="DE541" s="429"/>
      <c r="DF541" s="429"/>
      <c r="DG541" s="429"/>
      <c r="DH541" s="429"/>
      <c r="DI541" s="429"/>
      <c r="DJ541" s="429"/>
      <c r="DK541" s="429"/>
    </row>
    <row r="542" spans="1:115" s="44" customFormat="1" ht="46.5" customHeight="1">
      <c r="A542" s="565">
        <v>19</v>
      </c>
      <c r="B542" s="559"/>
      <c r="C542" s="563" t="s">
        <v>3803</v>
      </c>
      <c r="D542" s="563" t="s">
        <v>3804</v>
      </c>
      <c r="E542" s="563" t="s">
        <v>3805</v>
      </c>
      <c r="F542" s="563" t="s">
        <v>3806</v>
      </c>
      <c r="G542" s="562" t="s">
        <v>3687</v>
      </c>
      <c r="H542" s="561">
        <v>5000</v>
      </c>
      <c r="I542" s="560" t="s">
        <v>3068</v>
      </c>
      <c r="J542" s="559"/>
      <c r="K542" s="559"/>
      <c r="L542" s="558">
        <v>42262</v>
      </c>
      <c r="M542" s="557" t="s">
        <v>3807</v>
      </c>
      <c r="N542" s="475"/>
      <c r="O542" s="429"/>
      <c r="P542" s="429"/>
      <c r="Q542" s="429"/>
      <c r="R542" s="429"/>
      <c r="S542" s="429"/>
      <c r="T542" s="429"/>
      <c r="U542" s="429"/>
      <c r="V542" s="429"/>
      <c r="W542" s="429"/>
      <c r="X542" s="429"/>
      <c r="Y542" s="429"/>
      <c r="Z542" s="429"/>
      <c r="AA542" s="429"/>
      <c r="AB542" s="429"/>
      <c r="AC542" s="429"/>
      <c r="AD542" s="429"/>
      <c r="AE542" s="429"/>
      <c r="AF542" s="429"/>
      <c r="AG542" s="429"/>
      <c r="AH542" s="429"/>
      <c r="AI542" s="429"/>
      <c r="AJ542" s="429"/>
      <c r="AK542" s="429"/>
      <c r="AL542" s="429"/>
      <c r="AM542" s="429"/>
      <c r="AN542" s="429"/>
      <c r="AO542" s="429"/>
      <c r="AP542" s="429"/>
      <c r="AQ542" s="429"/>
      <c r="AR542" s="429"/>
      <c r="AS542" s="429"/>
      <c r="AT542" s="429"/>
      <c r="AU542" s="429"/>
      <c r="AV542" s="429"/>
      <c r="AW542" s="429"/>
      <c r="AX542" s="429"/>
      <c r="AY542" s="429"/>
      <c r="AZ542" s="429"/>
      <c r="BA542" s="429"/>
      <c r="BB542" s="429"/>
      <c r="BC542" s="429"/>
      <c r="BD542" s="429"/>
      <c r="BE542" s="429"/>
      <c r="BF542" s="429"/>
      <c r="BG542" s="429"/>
      <c r="BH542" s="429"/>
      <c r="BI542" s="429"/>
      <c r="BJ542" s="429"/>
      <c r="BK542" s="429"/>
      <c r="BL542" s="429"/>
      <c r="BM542" s="429"/>
      <c r="BN542" s="429"/>
      <c r="BO542" s="429"/>
      <c r="BP542" s="429"/>
      <c r="BQ542" s="429"/>
      <c r="BR542" s="429"/>
      <c r="BS542" s="429"/>
      <c r="BT542" s="429"/>
      <c r="BU542" s="429"/>
      <c r="BV542" s="429"/>
      <c r="BW542" s="429"/>
      <c r="BX542" s="429"/>
      <c r="BY542" s="429"/>
      <c r="BZ542" s="429"/>
      <c r="CA542" s="429"/>
      <c r="CB542" s="429"/>
      <c r="CC542" s="429"/>
      <c r="CD542" s="429"/>
      <c r="CE542" s="429"/>
      <c r="CF542" s="429"/>
      <c r="CG542" s="429"/>
      <c r="CH542" s="429"/>
      <c r="CI542" s="429"/>
      <c r="CJ542" s="429"/>
      <c r="CK542" s="429"/>
      <c r="CL542" s="429"/>
      <c r="CM542" s="429"/>
      <c r="CN542" s="429"/>
      <c r="CO542" s="429"/>
      <c r="CP542" s="429"/>
      <c r="CQ542" s="429"/>
      <c r="CR542" s="429"/>
      <c r="CS542" s="429"/>
      <c r="CT542" s="429"/>
      <c r="CU542" s="429"/>
      <c r="CV542" s="429"/>
      <c r="CW542" s="429"/>
      <c r="CX542" s="429"/>
      <c r="CY542" s="429"/>
      <c r="CZ542" s="429"/>
      <c r="DA542" s="429"/>
      <c r="DB542" s="429"/>
      <c r="DC542" s="429"/>
      <c r="DD542" s="429"/>
      <c r="DE542" s="429"/>
      <c r="DF542" s="429"/>
      <c r="DG542" s="429"/>
      <c r="DH542" s="429"/>
      <c r="DI542" s="429"/>
      <c r="DJ542" s="429"/>
      <c r="DK542" s="429"/>
    </row>
    <row r="543" spans="1:115" s="44" customFormat="1" ht="46.5" customHeight="1">
      <c r="A543" s="565">
        <v>20</v>
      </c>
      <c r="B543" s="529"/>
      <c r="C543" s="563" t="s">
        <v>3849</v>
      </c>
      <c r="D543" s="563" t="s">
        <v>2484</v>
      </c>
      <c r="E543" s="563" t="s">
        <v>796</v>
      </c>
      <c r="F543" s="563" t="s">
        <v>3850</v>
      </c>
      <c r="G543" s="562" t="s">
        <v>2867</v>
      </c>
      <c r="H543" s="528">
        <v>4993</v>
      </c>
      <c r="I543" s="527" t="s">
        <v>1402</v>
      </c>
      <c r="J543" s="527"/>
      <c r="K543" s="526"/>
      <c r="L543" s="558">
        <v>42256</v>
      </c>
      <c r="M543" s="557" t="s">
        <v>3851</v>
      </c>
      <c r="N543" s="435"/>
      <c r="O543" s="429"/>
      <c r="P543" s="429"/>
      <c r="Q543" s="429"/>
      <c r="R543" s="429"/>
      <c r="S543" s="429"/>
      <c r="T543" s="429"/>
      <c r="U543" s="429"/>
      <c r="V543" s="429"/>
      <c r="W543" s="429"/>
      <c r="X543" s="429"/>
      <c r="Y543" s="429"/>
      <c r="Z543" s="429"/>
      <c r="AA543" s="429"/>
      <c r="AB543" s="429"/>
      <c r="AC543" s="429"/>
      <c r="AD543" s="429"/>
      <c r="AE543" s="429"/>
      <c r="AF543" s="429"/>
      <c r="AG543" s="429"/>
      <c r="AH543" s="429"/>
      <c r="AI543" s="429"/>
      <c r="AJ543" s="429"/>
      <c r="AK543" s="429"/>
      <c r="AL543" s="429"/>
      <c r="AM543" s="429"/>
      <c r="AN543" s="429"/>
      <c r="AO543" s="429"/>
      <c r="AP543" s="429"/>
      <c r="AQ543" s="429"/>
      <c r="AR543" s="429"/>
      <c r="AS543" s="429"/>
      <c r="AT543" s="429"/>
      <c r="AU543" s="429"/>
      <c r="AV543" s="429"/>
      <c r="AW543" s="429"/>
      <c r="AX543" s="429"/>
      <c r="AY543" s="429"/>
      <c r="AZ543" s="429"/>
      <c r="BA543" s="429"/>
      <c r="BB543" s="429"/>
      <c r="BC543" s="429"/>
      <c r="BD543" s="429"/>
      <c r="BE543" s="429"/>
      <c r="BF543" s="429"/>
      <c r="BG543" s="429"/>
      <c r="BH543" s="429"/>
      <c r="BI543" s="429"/>
      <c r="BJ543" s="429"/>
      <c r="BK543" s="429"/>
      <c r="BL543" s="429"/>
      <c r="BM543" s="429"/>
      <c r="BN543" s="429"/>
      <c r="BO543" s="429"/>
      <c r="BP543" s="429"/>
      <c r="BQ543" s="429"/>
      <c r="BR543" s="429"/>
      <c r="BS543" s="429"/>
      <c r="BT543" s="429"/>
      <c r="BU543" s="429"/>
      <c r="BV543" s="429"/>
      <c r="BW543" s="429"/>
      <c r="BX543" s="429"/>
      <c r="BY543" s="429"/>
      <c r="BZ543" s="429"/>
      <c r="CA543" s="429"/>
      <c r="CB543" s="429"/>
      <c r="CC543" s="429"/>
      <c r="CD543" s="429"/>
      <c r="CE543" s="429"/>
      <c r="CF543" s="429"/>
      <c r="CG543" s="429"/>
      <c r="CH543" s="429"/>
      <c r="CI543" s="429"/>
      <c r="CJ543" s="429"/>
      <c r="CK543" s="429"/>
      <c r="CL543" s="429"/>
      <c r="CM543" s="429"/>
      <c r="CN543" s="429"/>
      <c r="CO543" s="429"/>
      <c r="CP543" s="429"/>
      <c r="CQ543" s="429"/>
      <c r="CR543" s="429"/>
      <c r="CS543" s="429"/>
      <c r="CT543" s="429"/>
      <c r="CU543" s="429"/>
      <c r="CV543" s="429"/>
      <c r="CW543" s="429"/>
      <c r="CX543" s="429"/>
      <c r="CY543" s="429"/>
      <c r="CZ543" s="429"/>
      <c r="DA543" s="429"/>
      <c r="DB543" s="429"/>
      <c r="DC543" s="429"/>
      <c r="DD543" s="429"/>
      <c r="DE543" s="429"/>
      <c r="DF543" s="429"/>
      <c r="DG543" s="429"/>
      <c r="DH543" s="429"/>
      <c r="DI543" s="429"/>
      <c r="DJ543" s="429"/>
      <c r="DK543" s="429"/>
    </row>
    <row r="544" spans="1:14" s="352" customFormat="1" ht="38.25" customHeight="1">
      <c r="A544" s="565">
        <v>21</v>
      </c>
      <c r="B544" s="559"/>
      <c r="C544" s="563" t="s">
        <v>3852</v>
      </c>
      <c r="D544" s="563" t="s">
        <v>3853</v>
      </c>
      <c r="E544" s="563" t="s">
        <v>3854</v>
      </c>
      <c r="F544" s="563" t="s">
        <v>3855</v>
      </c>
      <c r="G544" s="562" t="s">
        <v>946</v>
      </c>
      <c r="H544" s="561">
        <v>4847</v>
      </c>
      <c r="I544" s="560" t="s">
        <v>3068</v>
      </c>
      <c r="J544" s="559"/>
      <c r="K544" s="559"/>
      <c r="L544" s="558">
        <v>42231</v>
      </c>
      <c r="M544" s="557" t="s">
        <v>3856</v>
      </c>
      <c r="N544" s="67"/>
    </row>
    <row r="545" spans="1:14" ht="42" customHeight="1">
      <c r="A545" s="565">
        <v>22</v>
      </c>
      <c r="B545" s="525"/>
      <c r="C545" s="524" t="s">
        <v>3858</v>
      </c>
      <c r="D545" s="524" t="s">
        <v>3857</v>
      </c>
      <c r="E545" s="524" t="s">
        <v>3859</v>
      </c>
      <c r="F545" s="563" t="s">
        <v>3860</v>
      </c>
      <c r="G545" s="562" t="s">
        <v>3861</v>
      </c>
      <c r="H545" s="523">
        <v>512</v>
      </c>
      <c r="I545" s="522" t="s">
        <v>3068</v>
      </c>
      <c r="J545" s="525"/>
      <c r="K545" s="525"/>
      <c r="L545" s="558">
        <v>42262</v>
      </c>
      <c r="M545" s="557" t="s">
        <v>3862</v>
      </c>
      <c r="N545" s="364"/>
    </row>
    <row r="546" spans="1:14" ht="42" customHeight="1">
      <c r="A546" s="565">
        <v>23</v>
      </c>
      <c r="B546" s="559"/>
      <c r="C546" s="563" t="s">
        <v>3863</v>
      </c>
      <c r="D546" s="563" t="s">
        <v>3864</v>
      </c>
      <c r="E546" s="563" t="s">
        <v>3865</v>
      </c>
      <c r="F546" s="563" t="s">
        <v>3866</v>
      </c>
      <c r="G546" s="562" t="s">
        <v>3867</v>
      </c>
      <c r="H546" s="561">
        <v>3050</v>
      </c>
      <c r="I546" s="560" t="s">
        <v>3068</v>
      </c>
      <c r="J546" s="559"/>
      <c r="K546" s="559"/>
      <c r="L546" s="558">
        <v>42262</v>
      </c>
      <c r="M546" s="557" t="s">
        <v>3868</v>
      </c>
      <c r="N546" s="364"/>
    </row>
    <row r="547" spans="1:14" ht="42" customHeight="1">
      <c r="A547" s="565">
        <v>24</v>
      </c>
      <c r="B547" s="559"/>
      <c r="C547" s="563" t="s">
        <v>3869</v>
      </c>
      <c r="D547" s="563" t="s">
        <v>3870</v>
      </c>
      <c r="E547" s="563" t="s">
        <v>3871</v>
      </c>
      <c r="F547" s="563" t="s">
        <v>3872</v>
      </c>
      <c r="G547" s="562" t="s">
        <v>3873</v>
      </c>
      <c r="H547" s="561">
        <v>632</v>
      </c>
      <c r="I547" s="560" t="s">
        <v>3068</v>
      </c>
      <c r="J547" s="559"/>
      <c r="K547" s="559"/>
      <c r="L547" s="558">
        <v>42256</v>
      </c>
      <c r="M547" s="557" t="s">
        <v>3874</v>
      </c>
      <c r="N547" s="370"/>
    </row>
    <row r="548" spans="1:14" ht="42" customHeight="1">
      <c r="A548" s="565">
        <v>25</v>
      </c>
      <c r="B548" s="559"/>
      <c r="C548" s="563" t="s">
        <v>3869</v>
      </c>
      <c r="D548" s="563" t="s">
        <v>3870</v>
      </c>
      <c r="E548" s="563" t="s">
        <v>3875</v>
      </c>
      <c r="F548" s="563" t="s">
        <v>3876</v>
      </c>
      <c r="G548" s="562" t="s">
        <v>3877</v>
      </c>
      <c r="H548" s="561">
        <v>1500</v>
      </c>
      <c r="I548" s="560" t="s">
        <v>3068</v>
      </c>
      <c r="J548" s="559"/>
      <c r="K548" s="559"/>
      <c r="L548" s="558">
        <v>42256</v>
      </c>
      <c r="M548" s="557" t="s">
        <v>3878</v>
      </c>
      <c r="N548" s="364"/>
    </row>
    <row r="549" spans="1:14" ht="42" customHeight="1">
      <c r="A549" s="565">
        <v>26</v>
      </c>
      <c r="B549" s="559"/>
      <c r="C549" s="563" t="s">
        <v>3879</v>
      </c>
      <c r="D549" s="563" t="s">
        <v>3880</v>
      </c>
      <c r="E549" s="563" t="s">
        <v>3881</v>
      </c>
      <c r="F549" s="563" t="s">
        <v>3882</v>
      </c>
      <c r="G549" s="521" t="s">
        <v>1382</v>
      </c>
      <c r="H549" s="561">
        <v>2200</v>
      </c>
      <c r="I549" s="560" t="s">
        <v>3068</v>
      </c>
      <c r="J549" s="559"/>
      <c r="K549" s="559"/>
      <c r="L549" s="558">
        <v>42274</v>
      </c>
      <c r="M549" s="557" t="s">
        <v>3883</v>
      </c>
      <c r="N549" s="364"/>
    </row>
    <row r="550" spans="1:14" ht="42" customHeight="1">
      <c r="A550" s="565">
        <v>27</v>
      </c>
      <c r="B550" s="559"/>
      <c r="C550" s="563" t="s">
        <v>3869</v>
      </c>
      <c r="D550" s="563" t="s">
        <v>3870</v>
      </c>
      <c r="E550" s="563" t="s">
        <v>3884</v>
      </c>
      <c r="F550" s="563" t="s">
        <v>3885</v>
      </c>
      <c r="G550" s="562" t="s">
        <v>3886</v>
      </c>
      <c r="H550" s="561">
        <v>4500</v>
      </c>
      <c r="I550" s="560" t="s">
        <v>3068</v>
      </c>
      <c r="J550" s="559"/>
      <c r="K550" s="559"/>
      <c r="L550" s="558">
        <v>42256</v>
      </c>
      <c r="M550" s="557" t="s">
        <v>3887</v>
      </c>
      <c r="N550" s="364"/>
    </row>
    <row r="551" spans="1:14" ht="42" customHeight="1">
      <c r="A551" s="565">
        <v>28</v>
      </c>
      <c r="B551" s="559"/>
      <c r="C551" s="563" t="s">
        <v>3869</v>
      </c>
      <c r="D551" s="563" t="s">
        <v>3870</v>
      </c>
      <c r="E551" s="563" t="s">
        <v>3888</v>
      </c>
      <c r="F551" s="563" t="s">
        <v>3889</v>
      </c>
      <c r="G551" s="562" t="s">
        <v>318</v>
      </c>
      <c r="H551" s="561">
        <v>1000</v>
      </c>
      <c r="I551" s="560" t="s">
        <v>3068</v>
      </c>
      <c r="J551" s="559"/>
      <c r="K551" s="559"/>
      <c r="L551" s="558">
        <v>42256</v>
      </c>
      <c r="M551" s="557" t="s">
        <v>3890</v>
      </c>
      <c r="N551" s="363"/>
    </row>
    <row r="552" spans="1:14" ht="42" customHeight="1">
      <c r="A552" s="565">
        <v>29</v>
      </c>
      <c r="B552" s="559"/>
      <c r="C552" s="563" t="s">
        <v>3869</v>
      </c>
      <c r="D552" s="563" t="s">
        <v>3870</v>
      </c>
      <c r="E552" s="563" t="s">
        <v>3891</v>
      </c>
      <c r="F552" s="563" t="s">
        <v>3892</v>
      </c>
      <c r="G552" s="562" t="s">
        <v>3893</v>
      </c>
      <c r="H552" s="561">
        <v>3881</v>
      </c>
      <c r="I552" s="560" t="s">
        <v>3068</v>
      </c>
      <c r="J552" s="559"/>
      <c r="K552" s="559"/>
      <c r="L552" s="558">
        <v>42256</v>
      </c>
      <c r="M552" s="557" t="s">
        <v>3894</v>
      </c>
      <c r="N552" s="363"/>
    </row>
    <row r="553" spans="1:14" ht="42" customHeight="1">
      <c r="A553" s="565">
        <v>30</v>
      </c>
      <c r="B553" s="559"/>
      <c r="C553" s="563" t="s">
        <v>3869</v>
      </c>
      <c r="D553" s="563" t="s">
        <v>3870</v>
      </c>
      <c r="E553" s="563" t="s">
        <v>3895</v>
      </c>
      <c r="F553" s="563" t="s">
        <v>3896</v>
      </c>
      <c r="G553" s="562" t="s">
        <v>3897</v>
      </c>
      <c r="H553" s="561">
        <v>5400</v>
      </c>
      <c r="I553" s="560" t="s">
        <v>3068</v>
      </c>
      <c r="J553" s="559"/>
      <c r="K553" s="559"/>
      <c r="L553" s="558">
        <v>42256</v>
      </c>
      <c r="M553" s="557" t="s">
        <v>3898</v>
      </c>
      <c r="N553" s="364"/>
    </row>
    <row r="554" spans="1:14" ht="42" customHeight="1">
      <c r="A554" s="565">
        <v>31</v>
      </c>
      <c r="B554" s="559"/>
      <c r="C554" s="563" t="s">
        <v>3869</v>
      </c>
      <c r="D554" s="563" t="s">
        <v>3870</v>
      </c>
      <c r="E554" s="563" t="s">
        <v>3899</v>
      </c>
      <c r="F554" s="563" t="s">
        <v>3900</v>
      </c>
      <c r="G554" s="562" t="s">
        <v>3901</v>
      </c>
      <c r="H554" s="561">
        <v>2744</v>
      </c>
      <c r="I554" s="560" t="s">
        <v>3068</v>
      </c>
      <c r="J554" s="559"/>
      <c r="K554" s="559"/>
      <c r="L554" s="558">
        <v>42262</v>
      </c>
      <c r="M554" s="557" t="s">
        <v>3902</v>
      </c>
      <c r="N554" s="364"/>
    </row>
    <row r="555" spans="1:14" ht="42" customHeight="1">
      <c r="A555" s="565">
        <v>32</v>
      </c>
      <c r="B555" s="559"/>
      <c r="C555" s="563" t="s">
        <v>3903</v>
      </c>
      <c r="D555" s="563" t="s">
        <v>3904</v>
      </c>
      <c r="E555" s="563" t="s">
        <v>3905</v>
      </c>
      <c r="F555" s="563" t="s">
        <v>3906</v>
      </c>
      <c r="G555" s="562" t="s">
        <v>3907</v>
      </c>
      <c r="H555" s="561">
        <v>18040</v>
      </c>
      <c r="I555" s="560" t="s">
        <v>3068</v>
      </c>
      <c r="J555" s="559"/>
      <c r="K555" s="559"/>
      <c r="L555" s="558">
        <v>42256</v>
      </c>
      <c r="M555" s="557" t="s">
        <v>3908</v>
      </c>
      <c r="N555" s="364"/>
    </row>
    <row r="556" spans="1:14" ht="42" customHeight="1">
      <c r="A556" s="565">
        <v>33</v>
      </c>
      <c r="B556" s="559"/>
      <c r="C556" s="563" t="s">
        <v>3909</v>
      </c>
      <c r="D556" s="563" t="s">
        <v>3880</v>
      </c>
      <c r="E556" s="563" t="s">
        <v>3910</v>
      </c>
      <c r="F556" s="563" t="s">
        <v>2584</v>
      </c>
      <c r="G556" s="562" t="s">
        <v>2585</v>
      </c>
      <c r="H556" s="561">
        <v>920</v>
      </c>
      <c r="I556" s="560" t="s">
        <v>3068</v>
      </c>
      <c r="J556" s="559"/>
      <c r="K556" s="559"/>
      <c r="L556" s="558">
        <v>42256</v>
      </c>
      <c r="M556" s="557" t="s">
        <v>2586</v>
      </c>
      <c r="N556" s="364"/>
    </row>
    <row r="557" spans="1:14" ht="42" customHeight="1">
      <c r="A557" s="565">
        <v>34</v>
      </c>
      <c r="B557" s="559"/>
      <c r="C557" s="563" t="s">
        <v>2587</v>
      </c>
      <c r="D557" s="563" t="s">
        <v>2588</v>
      </c>
      <c r="E557" s="563" t="s">
        <v>2589</v>
      </c>
      <c r="F557" s="563" t="s">
        <v>2590</v>
      </c>
      <c r="G557" s="521" t="s">
        <v>2591</v>
      </c>
      <c r="H557" s="561">
        <v>9950</v>
      </c>
      <c r="I557" s="560" t="s">
        <v>3068</v>
      </c>
      <c r="J557" s="559"/>
      <c r="K557" s="559"/>
      <c r="L557" s="558">
        <v>42262</v>
      </c>
      <c r="M557" s="557" t="s">
        <v>2592</v>
      </c>
      <c r="N557" s="364"/>
    </row>
    <row r="558" spans="1:14" ht="42" customHeight="1">
      <c r="A558" s="565">
        <v>35</v>
      </c>
      <c r="B558" s="559"/>
      <c r="C558" s="563" t="s">
        <v>2593</v>
      </c>
      <c r="D558" s="563" t="s">
        <v>2594</v>
      </c>
      <c r="E558" s="563" t="s">
        <v>2595</v>
      </c>
      <c r="F558" s="563" t="s">
        <v>2596</v>
      </c>
      <c r="G558" s="521" t="s">
        <v>1383</v>
      </c>
      <c r="H558" s="561">
        <v>2000</v>
      </c>
      <c r="I558" s="560" t="s">
        <v>3068</v>
      </c>
      <c r="J558" s="559"/>
      <c r="K558" s="559"/>
      <c r="L558" s="558">
        <v>42256</v>
      </c>
      <c r="M558" s="557" t="s">
        <v>2597</v>
      </c>
      <c r="N558" s="362"/>
    </row>
    <row r="559" spans="1:14" ht="42" customHeight="1">
      <c r="A559" s="565">
        <v>36</v>
      </c>
      <c r="B559" s="559"/>
      <c r="C559" s="563" t="s">
        <v>2598</v>
      </c>
      <c r="D559" s="563" t="s">
        <v>2588</v>
      </c>
      <c r="E559" s="563" t="s">
        <v>2599</v>
      </c>
      <c r="F559" s="563" t="s">
        <v>2600</v>
      </c>
      <c r="G559" s="521" t="s">
        <v>2601</v>
      </c>
      <c r="H559" s="561">
        <v>6765</v>
      </c>
      <c r="I559" s="560" t="s">
        <v>3068</v>
      </c>
      <c r="J559" s="559"/>
      <c r="K559" s="559"/>
      <c r="L559" s="558">
        <v>42256</v>
      </c>
      <c r="M559" s="557" t="s">
        <v>2602</v>
      </c>
      <c r="N559" s="364"/>
    </row>
    <row r="560" spans="1:14" ht="42" customHeight="1">
      <c r="A560" s="565">
        <v>37</v>
      </c>
      <c r="B560" s="559"/>
      <c r="C560" s="563" t="s">
        <v>2603</v>
      </c>
      <c r="D560" s="563" t="s">
        <v>2604</v>
      </c>
      <c r="E560" s="563" t="s">
        <v>2605</v>
      </c>
      <c r="F560" s="563" t="s">
        <v>2606</v>
      </c>
      <c r="G560" s="521" t="s">
        <v>2607</v>
      </c>
      <c r="H560" s="561">
        <v>1030</v>
      </c>
      <c r="I560" s="560" t="s">
        <v>3068</v>
      </c>
      <c r="J560" s="559"/>
      <c r="K560" s="559"/>
      <c r="L560" s="558">
        <v>42256</v>
      </c>
      <c r="M560" s="557" t="s">
        <v>2608</v>
      </c>
      <c r="N560" s="364"/>
    </row>
    <row r="561" spans="1:14" ht="42" customHeight="1">
      <c r="A561" s="565">
        <v>38</v>
      </c>
      <c r="B561" s="559"/>
      <c r="C561" s="563" t="s">
        <v>2609</v>
      </c>
      <c r="D561" s="563" t="s">
        <v>3848</v>
      </c>
      <c r="E561" s="563" t="s">
        <v>2610</v>
      </c>
      <c r="F561" s="563" t="s">
        <v>2611</v>
      </c>
      <c r="G561" s="521" t="s">
        <v>2612</v>
      </c>
      <c r="H561" s="561">
        <v>502</v>
      </c>
      <c r="I561" s="560" t="s">
        <v>3068</v>
      </c>
      <c r="J561" s="559"/>
      <c r="K561" s="559"/>
      <c r="L561" s="558">
        <v>42259</v>
      </c>
      <c r="M561" s="557" t="s">
        <v>2613</v>
      </c>
      <c r="N561" s="364"/>
    </row>
    <row r="562" spans="1:14" ht="42" customHeight="1">
      <c r="A562" s="565">
        <v>39</v>
      </c>
      <c r="B562" s="520"/>
      <c r="C562" s="519" t="s">
        <v>2925</v>
      </c>
      <c r="D562" s="554" t="s">
        <v>2614</v>
      </c>
      <c r="E562" s="518" t="s">
        <v>2615</v>
      </c>
      <c r="F562" s="554" t="s">
        <v>2616</v>
      </c>
      <c r="G562" s="517" t="s">
        <v>2617</v>
      </c>
      <c r="H562" s="553">
        <v>1465</v>
      </c>
      <c r="I562" s="549" t="s">
        <v>3068</v>
      </c>
      <c r="J562" s="569"/>
      <c r="K562" s="516"/>
      <c r="L562" s="550">
        <v>42259</v>
      </c>
      <c r="M562" s="549" t="s">
        <v>2618</v>
      </c>
      <c r="N562" s="364"/>
    </row>
    <row r="563" spans="1:14" ht="42" customHeight="1">
      <c r="A563" s="565">
        <v>40</v>
      </c>
      <c r="B563" s="529"/>
      <c r="C563" s="563" t="s">
        <v>3692</v>
      </c>
      <c r="D563" s="563" t="s">
        <v>2619</v>
      </c>
      <c r="E563" s="563" t="s">
        <v>2620</v>
      </c>
      <c r="F563" s="563" t="s">
        <v>2621</v>
      </c>
      <c r="G563" s="521" t="s">
        <v>2622</v>
      </c>
      <c r="H563" s="515">
        <v>800</v>
      </c>
      <c r="I563" s="557" t="s">
        <v>3068</v>
      </c>
      <c r="J563" s="527"/>
      <c r="K563" s="526"/>
      <c r="L563" s="558">
        <v>42259</v>
      </c>
      <c r="M563" s="557" t="s">
        <v>2623</v>
      </c>
      <c r="N563" s="364"/>
    </row>
    <row r="564" spans="1:14" ht="42" customHeight="1">
      <c r="A564" s="565">
        <v>41</v>
      </c>
      <c r="B564" s="529"/>
      <c r="C564" s="563" t="s">
        <v>3692</v>
      </c>
      <c r="D564" s="563" t="s">
        <v>2619</v>
      </c>
      <c r="E564" s="563" t="s">
        <v>2624</v>
      </c>
      <c r="F564" s="563" t="s">
        <v>2625</v>
      </c>
      <c r="G564" s="562" t="s">
        <v>2626</v>
      </c>
      <c r="H564" s="515">
        <v>510</v>
      </c>
      <c r="I564" s="557" t="s">
        <v>3068</v>
      </c>
      <c r="J564" s="527"/>
      <c r="K564" s="526"/>
      <c r="L564" s="558">
        <v>42259</v>
      </c>
      <c r="M564" s="557" t="s">
        <v>2627</v>
      </c>
      <c r="N564" s="364"/>
    </row>
    <row r="565" spans="1:14" ht="42" customHeight="1">
      <c r="A565" s="565">
        <v>42</v>
      </c>
      <c r="B565" s="559"/>
      <c r="C565" s="563" t="s">
        <v>2628</v>
      </c>
      <c r="D565" s="563" t="s">
        <v>3848</v>
      </c>
      <c r="E565" s="563" t="s">
        <v>1995</v>
      </c>
      <c r="F565" s="563" t="s">
        <v>2629</v>
      </c>
      <c r="G565" s="562" t="s">
        <v>533</v>
      </c>
      <c r="H565" s="561">
        <v>8831</v>
      </c>
      <c r="I565" s="560" t="s">
        <v>3068</v>
      </c>
      <c r="J565" s="559"/>
      <c r="K565" s="559"/>
      <c r="L565" s="558">
        <v>42259</v>
      </c>
      <c r="M565" s="557" t="s">
        <v>2630</v>
      </c>
      <c r="N565" s="364"/>
    </row>
    <row r="566" spans="1:14" ht="42" customHeight="1">
      <c r="A566" s="565">
        <v>43</v>
      </c>
      <c r="B566" s="559"/>
      <c r="C566" s="514" t="s">
        <v>595</v>
      </c>
      <c r="D566" s="514" t="s">
        <v>2631</v>
      </c>
      <c r="E566" s="514" t="s">
        <v>1996</v>
      </c>
      <c r="F566" s="566" t="s">
        <v>2632</v>
      </c>
      <c r="G566" s="547" t="s">
        <v>2633</v>
      </c>
      <c r="H566" s="513">
        <v>0</v>
      </c>
      <c r="I566" s="560" t="s">
        <v>3068</v>
      </c>
      <c r="J566" s="559"/>
      <c r="K566" s="559"/>
      <c r="L566" s="540">
        <v>42483</v>
      </c>
      <c r="M566" s="539" t="s">
        <v>2634</v>
      </c>
      <c r="N566" s="364"/>
    </row>
    <row r="567" spans="1:14" ht="42" customHeight="1">
      <c r="A567" s="565">
        <v>44</v>
      </c>
      <c r="B567" s="529"/>
      <c r="C567" s="563" t="s">
        <v>2636</v>
      </c>
      <c r="D567" s="563" t="s">
        <v>2637</v>
      </c>
      <c r="E567" s="563" t="s">
        <v>2638</v>
      </c>
      <c r="F567" s="563" t="s">
        <v>2639</v>
      </c>
      <c r="G567" s="562" t="s">
        <v>2816</v>
      </c>
      <c r="H567" s="528">
        <v>9500</v>
      </c>
      <c r="I567" s="527" t="s">
        <v>3068</v>
      </c>
      <c r="J567" s="527"/>
      <c r="K567" s="526"/>
      <c r="L567" s="558">
        <v>42259</v>
      </c>
      <c r="M567" s="557" t="s">
        <v>2817</v>
      </c>
      <c r="N567" s="364"/>
    </row>
    <row r="568" spans="1:14" ht="42" customHeight="1">
      <c r="A568" s="565">
        <v>45</v>
      </c>
      <c r="B568" s="559"/>
      <c r="C568" s="563" t="s">
        <v>2640</v>
      </c>
      <c r="D568" s="563" t="s">
        <v>2641</v>
      </c>
      <c r="E568" s="563" t="s">
        <v>2642</v>
      </c>
      <c r="F568" s="563" t="s">
        <v>2643</v>
      </c>
      <c r="G568" s="521" t="s">
        <v>1398</v>
      </c>
      <c r="H568" s="561">
        <v>3200</v>
      </c>
      <c r="I568" s="560" t="s">
        <v>3068</v>
      </c>
      <c r="J568" s="559"/>
      <c r="K568" s="559"/>
      <c r="L568" s="558">
        <v>42262</v>
      </c>
      <c r="M568" s="557" t="s">
        <v>2644</v>
      </c>
      <c r="N568" s="364"/>
    </row>
    <row r="569" spans="1:14" ht="42" customHeight="1">
      <c r="A569" s="565">
        <v>46</v>
      </c>
      <c r="B569" s="559"/>
      <c r="C569" s="563" t="s">
        <v>3932</v>
      </c>
      <c r="D569" s="563" t="s">
        <v>2641</v>
      </c>
      <c r="E569" s="563" t="s">
        <v>1997</v>
      </c>
      <c r="F569" s="563" t="s">
        <v>3933</v>
      </c>
      <c r="G569" s="521" t="s">
        <v>3934</v>
      </c>
      <c r="H569" s="561">
        <v>5760</v>
      </c>
      <c r="I569" s="560" t="s">
        <v>3068</v>
      </c>
      <c r="J569" s="559"/>
      <c r="K569" s="559"/>
      <c r="L569" s="558">
        <v>42262</v>
      </c>
      <c r="M569" s="557" t="s">
        <v>3935</v>
      </c>
      <c r="N569" s="364"/>
    </row>
    <row r="570" spans="1:14" ht="42" customHeight="1">
      <c r="A570" s="565">
        <v>47</v>
      </c>
      <c r="B570" s="559"/>
      <c r="C570" s="563" t="s">
        <v>3060</v>
      </c>
      <c r="D570" s="563" t="s">
        <v>3936</v>
      </c>
      <c r="E570" s="563" t="s">
        <v>3937</v>
      </c>
      <c r="F570" s="563" t="s">
        <v>3938</v>
      </c>
      <c r="G570" s="521" t="s">
        <v>1405</v>
      </c>
      <c r="H570" s="561">
        <v>5050</v>
      </c>
      <c r="I570" s="560" t="s">
        <v>3068</v>
      </c>
      <c r="J570" s="559"/>
      <c r="K570" s="559"/>
      <c r="L570" s="558">
        <v>42262</v>
      </c>
      <c r="M570" s="557" t="s">
        <v>3939</v>
      </c>
      <c r="N570" s="364"/>
    </row>
    <row r="571" spans="1:14" ht="42" customHeight="1">
      <c r="A571" s="565">
        <v>48</v>
      </c>
      <c r="B571" s="559"/>
      <c r="C571" s="563" t="s">
        <v>3060</v>
      </c>
      <c r="D571" s="563" t="s">
        <v>3936</v>
      </c>
      <c r="E571" s="563" t="s">
        <v>3940</v>
      </c>
      <c r="F571" s="563" t="s">
        <v>3941</v>
      </c>
      <c r="G571" s="521" t="s">
        <v>3942</v>
      </c>
      <c r="H571" s="561">
        <v>2180</v>
      </c>
      <c r="I571" s="560" t="s">
        <v>3068</v>
      </c>
      <c r="J571" s="559"/>
      <c r="K571" s="559"/>
      <c r="L571" s="558">
        <v>42262</v>
      </c>
      <c r="M571" s="557" t="s">
        <v>3943</v>
      </c>
      <c r="N571" s="364"/>
    </row>
    <row r="572" spans="1:14" ht="42" customHeight="1">
      <c r="A572" s="565">
        <v>49</v>
      </c>
      <c r="B572" s="559"/>
      <c r="C572" s="563" t="s">
        <v>3944</v>
      </c>
      <c r="D572" s="563" t="s">
        <v>2604</v>
      </c>
      <c r="E572" s="563" t="s">
        <v>1998</v>
      </c>
      <c r="F572" s="563" t="s">
        <v>3945</v>
      </c>
      <c r="G572" s="521" t="s">
        <v>3946</v>
      </c>
      <c r="H572" s="561">
        <v>4477</v>
      </c>
      <c r="I572" s="560" t="s">
        <v>3068</v>
      </c>
      <c r="J572" s="559"/>
      <c r="K572" s="559"/>
      <c r="L572" s="558">
        <v>42256</v>
      </c>
      <c r="M572" s="557" t="s">
        <v>3947</v>
      </c>
      <c r="N572" s="364"/>
    </row>
    <row r="573" spans="1:14" ht="42" customHeight="1">
      <c r="A573" s="565">
        <v>50</v>
      </c>
      <c r="B573" s="559"/>
      <c r="C573" s="519" t="s">
        <v>2848</v>
      </c>
      <c r="D573" s="555" t="s">
        <v>2849</v>
      </c>
      <c r="E573" s="519" t="s">
        <v>146</v>
      </c>
      <c r="F573" s="512" t="s">
        <v>147</v>
      </c>
      <c r="G573" s="521" t="s">
        <v>2850</v>
      </c>
      <c r="H573" s="561">
        <v>4400</v>
      </c>
      <c r="I573" s="560" t="s">
        <v>3068</v>
      </c>
      <c r="J573" s="559"/>
      <c r="K573" s="559"/>
      <c r="L573" s="558">
        <v>42219</v>
      </c>
      <c r="M573" s="557" t="s">
        <v>148</v>
      </c>
      <c r="N573" s="364"/>
    </row>
    <row r="574" spans="1:14" ht="42" customHeight="1">
      <c r="A574" s="565">
        <v>51</v>
      </c>
      <c r="B574" s="511"/>
      <c r="C574" s="563" t="s">
        <v>149</v>
      </c>
      <c r="D574" s="563" t="s">
        <v>150</v>
      </c>
      <c r="E574" s="563" t="s">
        <v>151</v>
      </c>
      <c r="F574" s="563" t="s">
        <v>152</v>
      </c>
      <c r="G574" s="521" t="s">
        <v>153</v>
      </c>
      <c r="H574" s="510">
        <v>3377</v>
      </c>
      <c r="I574" s="509" t="s">
        <v>3068</v>
      </c>
      <c r="J574" s="511"/>
      <c r="K574" s="511"/>
      <c r="L574" s="558">
        <v>42219</v>
      </c>
      <c r="M574" s="557" t="s">
        <v>148</v>
      </c>
      <c r="N574" s="364"/>
    </row>
    <row r="575" spans="1:14" ht="42" customHeight="1">
      <c r="A575" s="565">
        <v>52</v>
      </c>
      <c r="B575" s="559"/>
      <c r="C575" s="563" t="s">
        <v>154</v>
      </c>
      <c r="D575" s="563" t="s">
        <v>155</v>
      </c>
      <c r="E575" s="563" t="s">
        <v>156</v>
      </c>
      <c r="F575" s="563" t="s">
        <v>157</v>
      </c>
      <c r="G575" s="521" t="s">
        <v>158</v>
      </c>
      <c r="H575" s="561">
        <v>3000</v>
      </c>
      <c r="I575" s="560" t="s">
        <v>3068</v>
      </c>
      <c r="J575" s="559"/>
      <c r="K575" s="559"/>
      <c r="L575" s="558">
        <v>42219</v>
      </c>
      <c r="M575" s="557" t="s">
        <v>159</v>
      </c>
      <c r="N575" s="364"/>
    </row>
    <row r="576" spans="1:14" ht="42" customHeight="1">
      <c r="A576" s="565">
        <v>53</v>
      </c>
      <c r="B576" s="559"/>
      <c r="C576" s="563" t="s">
        <v>160</v>
      </c>
      <c r="D576" s="563" t="s">
        <v>2619</v>
      </c>
      <c r="E576" s="519" t="s">
        <v>161</v>
      </c>
      <c r="F576" s="512" t="s">
        <v>162</v>
      </c>
      <c r="G576" s="521" t="s">
        <v>163</v>
      </c>
      <c r="H576" s="561">
        <v>20200</v>
      </c>
      <c r="I576" s="560" t="s">
        <v>3068</v>
      </c>
      <c r="J576" s="559"/>
      <c r="K576" s="559"/>
      <c r="L576" s="558">
        <v>42259</v>
      </c>
      <c r="M576" s="557" t="s">
        <v>164</v>
      </c>
      <c r="N576" s="363"/>
    </row>
    <row r="577" spans="1:14" ht="42" customHeight="1">
      <c r="A577" s="565">
        <v>54</v>
      </c>
      <c r="B577" s="559"/>
      <c r="C577" s="563" t="s">
        <v>3061</v>
      </c>
      <c r="D577" s="563" t="s">
        <v>3948</v>
      </c>
      <c r="E577" s="563" t="s">
        <v>165</v>
      </c>
      <c r="F577" s="524" t="s">
        <v>166</v>
      </c>
      <c r="G577" s="562" t="s">
        <v>3643</v>
      </c>
      <c r="H577" s="561">
        <v>5200</v>
      </c>
      <c r="I577" s="560" t="s">
        <v>3068</v>
      </c>
      <c r="J577" s="559"/>
      <c r="K577" s="559"/>
      <c r="L577" s="558">
        <v>42275</v>
      </c>
      <c r="M577" s="557" t="s">
        <v>167</v>
      </c>
      <c r="N577" s="364"/>
    </row>
    <row r="578" spans="1:14" ht="42" customHeight="1">
      <c r="A578" s="565">
        <v>55</v>
      </c>
      <c r="B578" s="559"/>
      <c r="C578" s="563" t="s">
        <v>168</v>
      </c>
      <c r="D578" s="563" t="s">
        <v>169</v>
      </c>
      <c r="E578" s="519" t="s">
        <v>170</v>
      </c>
      <c r="F578" s="512" t="s">
        <v>171</v>
      </c>
      <c r="G578" s="562" t="s">
        <v>172</v>
      </c>
      <c r="H578" s="561">
        <v>1526</v>
      </c>
      <c r="I578" s="560" t="s">
        <v>3068</v>
      </c>
      <c r="J578" s="559"/>
      <c r="K578" s="559"/>
      <c r="L578" s="558">
        <v>42275</v>
      </c>
      <c r="M578" s="557" t="s">
        <v>173</v>
      </c>
      <c r="N578" s="371"/>
    </row>
    <row r="579" spans="1:14" ht="42" customHeight="1">
      <c r="A579" s="565">
        <v>56</v>
      </c>
      <c r="B579" s="559"/>
      <c r="C579" s="545" t="s">
        <v>175</v>
      </c>
      <c r="D579" s="545" t="s">
        <v>176</v>
      </c>
      <c r="E579" s="519" t="s">
        <v>1999</v>
      </c>
      <c r="F579" s="545" t="s">
        <v>177</v>
      </c>
      <c r="G579" s="544" t="s">
        <v>178</v>
      </c>
      <c r="H579" s="561">
        <v>1001</v>
      </c>
      <c r="I579" s="560" t="s">
        <v>3068</v>
      </c>
      <c r="J579" s="559"/>
      <c r="K579" s="559"/>
      <c r="L579" s="558">
        <v>42251</v>
      </c>
      <c r="M579" s="557" t="s">
        <v>179</v>
      </c>
      <c r="N579" s="364"/>
    </row>
    <row r="580" spans="1:14" ht="42" customHeight="1">
      <c r="A580" s="565">
        <v>57</v>
      </c>
      <c r="B580" s="559"/>
      <c r="C580" s="563" t="s">
        <v>181</v>
      </c>
      <c r="D580" s="545" t="s">
        <v>174</v>
      </c>
      <c r="E580" s="563" t="s">
        <v>2000</v>
      </c>
      <c r="F580" s="563" t="s">
        <v>182</v>
      </c>
      <c r="G580" s="562" t="s">
        <v>183</v>
      </c>
      <c r="H580" s="561">
        <v>1529</v>
      </c>
      <c r="I580" s="560" t="s">
        <v>3068</v>
      </c>
      <c r="J580" s="559"/>
      <c r="K580" s="559"/>
      <c r="L580" s="558">
        <v>42251</v>
      </c>
      <c r="M580" s="557" t="s">
        <v>184</v>
      </c>
      <c r="N580" s="364"/>
    </row>
    <row r="581" spans="1:14" ht="42" customHeight="1">
      <c r="A581" s="565">
        <v>58</v>
      </c>
      <c r="B581" s="559"/>
      <c r="C581" s="563" t="s">
        <v>2681</v>
      </c>
      <c r="D581" s="563" t="s">
        <v>2682</v>
      </c>
      <c r="E581" s="563" t="s">
        <v>2683</v>
      </c>
      <c r="F581" s="563" t="s">
        <v>2684</v>
      </c>
      <c r="G581" s="521" t="s">
        <v>3643</v>
      </c>
      <c r="H581" s="561">
        <v>5200</v>
      </c>
      <c r="I581" s="560" t="s">
        <v>3068</v>
      </c>
      <c r="J581" s="559"/>
      <c r="K581" s="559"/>
      <c r="L581" s="558">
        <v>42184</v>
      </c>
      <c r="M581" s="557" t="s">
        <v>2685</v>
      </c>
      <c r="N581" s="364"/>
    </row>
    <row r="582" spans="1:14" ht="42" customHeight="1">
      <c r="A582" s="565">
        <v>59</v>
      </c>
      <c r="B582" s="520"/>
      <c r="C582" s="519" t="s">
        <v>2926</v>
      </c>
      <c r="D582" s="519" t="s">
        <v>2927</v>
      </c>
      <c r="E582" s="554" t="s">
        <v>797</v>
      </c>
      <c r="F582" s="554" t="s">
        <v>2686</v>
      </c>
      <c r="G582" s="553" t="s">
        <v>2687</v>
      </c>
      <c r="H582" s="553">
        <v>24700</v>
      </c>
      <c r="I582" s="549" t="s">
        <v>3068</v>
      </c>
      <c r="J582" s="569"/>
      <c r="K582" s="516"/>
      <c r="L582" s="550">
        <v>42275</v>
      </c>
      <c r="M582" s="549" t="s">
        <v>2688</v>
      </c>
      <c r="N582" s="364"/>
    </row>
    <row r="583" spans="1:14" ht="42" customHeight="1">
      <c r="A583" s="565">
        <v>60</v>
      </c>
      <c r="B583" s="529"/>
      <c r="C583" s="563" t="s">
        <v>2689</v>
      </c>
      <c r="D583" s="563" t="s">
        <v>2690</v>
      </c>
      <c r="E583" s="554" t="s">
        <v>798</v>
      </c>
      <c r="F583" s="563" t="s">
        <v>2691</v>
      </c>
      <c r="G583" s="562" t="s">
        <v>2692</v>
      </c>
      <c r="H583" s="528">
        <v>7000</v>
      </c>
      <c r="I583" s="557" t="s">
        <v>3068</v>
      </c>
      <c r="J583" s="527"/>
      <c r="K583" s="526"/>
      <c r="L583" s="558">
        <v>42224</v>
      </c>
      <c r="M583" s="557" t="s">
        <v>2693</v>
      </c>
      <c r="N583" s="364"/>
    </row>
    <row r="584" spans="1:14" ht="42" customHeight="1">
      <c r="A584" s="565">
        <v>61</v>
      </c>
      <c r="B584" s="529"/>
      <c r="C584" s="563" t="s">
        <v>2694</v>
      </c>
      <c r="D584" s="563" t="s">
        <v>2695</v>
      </c>
      <c r="E584" s="554" t="s">
        <v>799</v>
      </c>
      <c r="F584" s="563" t="s">
        <v>2697</v>
      </c>
      <c r="G584" s="562" t="s">
        <v>2698</v>
      </c>
      <c r="H584" s="528">
        <v>4110</v>
      </c>
      <c r="I584" s="557" t="s">
        <v>3068</v>
      </c>
      <c r="J584" s="527"/>
      <c r="K584" s="526"/>
      <c r="L584" s="558">
        <v>42224</v>
      </c>
      <c r="M584" s="557" t="s">
        <v>2699</v>
      </c>
      <c r="N584" s="364"/>
    </row>
    <row r="585" spans="1:14" ht="42" customHeight="1">
      <c r="A585" s="565">
        <v>62</v>
      </c>
      <c r="B585" s="529"/>
      <c r="C585" s="563" t="s">
        <v>2694</v>
      </c>
      <c r="D585" s="563" t="s">
        <v>2695</v>
      </c>
      <c r="E585" s="563" t="s">
        <v>2696</v>
      </c>
      <c r="F585" s="563" t="s">
        <v>2700</v>
      </c>
      <c r="G585" s="562" t="s">
        <v>1383</v>
      </c>
      <c r="H585" s="528">
        <v>2000</v>
      </c>
      <c r="I585" s="557" t="s">
        <v>3068</v>
      </c>
      <c r="J585" s="527"/>
      <c r="K585" s="526"/>
      <c r="L585" s="558">
        <v>42224</v>
      </c>
      <c r="M585" s="557" t="s">
        <v>2701</v>
      </c>
      <c r="N585" s="364"/>
    </row>
    <row r="586" spans="1:14" ht="42" customHeight="1">
      <c r="A586" s="565">
        <v>63</v>
      </c>
      <c r="B586" s="520"/>
      <c r="C586" s="519" t="s">
        <v>2928</v>
      </c>
      <c r="D586" s="554" t="s">
        <v>2702</v>
      </c>
      <c r="E586" s="563" t="s">
        <v>2001</v>
      </c>
      <c r="F586" s="554" t="s">
        <v>2703</v>
      </c>
      <c r="G586" s="553" t="s">
        <v>2704</v>
      </c>
      <c r="H586" s="553">
        <v>1111</v>
      </c>
      <c r="I586" s="549" t="s">
        <v>3068</v>
      </c>
      <c r="J586" s="569"/>
      <c r="K586" s="516"/>
      <c r="L586" s="550">
        <v>42224</v>
      </c>
      <c r="M586" s="549" t="s">
        <v>2705</v>
      </c>
      <c r="N586" s="364"/>
    </row>
    <row r="587" spans="1:14" ht="42" customHeight="1">
      <c r="A587" s="565">
        <v>64</v>
      </c>
      <c r="B587" s="529"/>
      <c r="C587" s="563" t="s">
        <v>2706</v>
      </c>
      <c r="D587" s="563" t="s">
        <v>2709</v>
      </c>
      <c r="E587" s="563" t="s">
        <v>800</v>
      </c>
      <c r="F587" s="563" t="s">
        <v>2707</v>
      </c>
      <c r="G587" s="521" t="s">
        <v>2692</v>
      </c>
      <c r="H587" s="528">
        <v>7000</v>
      </c>
      <c r="I587" s="557" t="s">
        <v>3068</v>
      </c>
      <c r="J587" s="527"/>
      <c r="K587" s="526"/>
      <c r="L587" s="558">
        <v>42184</v>
      </c>
      <c r="M587" s="557" t="s">
        <v>2708</v>
      </c>
      <c r="N587" s="364"/>
    </row>
    <row r="588" spans="1:14" ht="42" customHeight="1">
      <c r="A588" s="565">
        <v>65</v>
      </c>
      <c r="B588" s="559"/>
      <c r="C588" s="563" t="s">
        <v>3604</v>
      </c>
      <c r="D588" s="563" t="s">
        <v>2709</v>
      </c>
      <c r="E588" s="563" t="s">
        <v>801</v>
      </c>
      <c r="F588" s="563" t="s">
        <v>2711</v>
      </c>
      <c r="G588" s="521" t="s">
        <v>3687</v>
      </c>
      <c r="H588" s="561">
        <v>5000</v>
      </c>
      <c r="I588" s="560" t="s">
        <v>3068</v>
      </c>
      <c r="J588" s="559"/>
      <c r="K588" s="559"/>
      <c r="L588" s="558">
        <v>42184</v>
      </c>
      <c r="M588" s="557" t="s">
        <v>2712</v>
      </c>
      <c r="N588" s="364"/>
    </row>
    <row r="589" spans="1:14" ht="42" customHeight="1">
      <c r="A589" s="565">
        <v>66</v>
      </c>
      <c r="B589" s="559"/>
      <c r="C589" s="546" t="s">
        <v>1225</v>
      </c>
      <c r="D589" s="546" t="s">
        <v>2713</v>
      </c>
      <c r="E589" s="546" t="s">
        <v>802</v>
      </c>
      <c r="F589" s="546" t="s">
        <v>1226</v>
      </c>
      <c r="G589" s="508" t="s">
        <v>1227</v>
      </c>
      <c r="H589" s="561">
        <v>10200</v>
      </c>
      <c r="I589" s="560" t="s">
        <v>3068</v>
      </c>
      <c r="J589" s="559"/>
      <c r="K589" s="559"/>
      <c r="L589" s="540">
        <v>42184</v>
      </c>
      <c r="M589" s="539" t="s">
        <v>1228</v>
      </c>
      <c r="N589" s="371"/>
    </row>
    <row r="590" spans="1:14" ht="42" customHeight="1">
      <c r="A590" s="565">
        <v>67</v>
      </c>
      <c r="B590" s="559"/>
      <c r="C590" s="563" t="s">
        <v>188</v>
      </c>
      <c r="D590" s="563" t="s">
        <v>2713</v>
      </c>
      <c r="E590" s="563" t="s">
        <v>803</v>
      </c>
      <c r="F590" s="563" t="s">
        <v>189</v>
      </c>
      <c r="G590" s="521" t="s">
        <v>190</v>
      </c>
      <c r="H590" s="561">
        <v>4600</v>
      </c>
      <c r="I590" s="560" t="s">
        <v>3068</v>
      </c>
      <c r="J590" s="559"/>
      <c r="K590" s="559"/>
      <c r="L590" s="558">
        <v>42184</v>
      </c>
      <c r="M590" s="557" t="s">
        <v>191</v>
      </c>
      <c r="N590" s="364"/>
    </row>
    <row r="591" spans="1:14" ht="42" customHeight="1">
      <c r="A591" s="565">
        <v>68</v>
      </c>
      <c r="B591" s="520"/>
      <c r="C591" s="519" t="s">
        <v>2002</v>
      </c>
      <c r="D591" s="519" t="s">
        <v>2003</v>
      </c>
      <c r="E591" s="554" t="s">
        <v>804</v>
      </c>
      <c r="F591" s="554" t="s">
        <v>192</v>
      </c>
      <c r="G591" s="553" t="s">
        <v>194</v>
      </c>
      <c r="H591" s="553">
        <v>2200</v>
      </c>
      <c r="I591" s="549" t="s">
        <v>3068</v>
      </c>
      <c r="J591" s="569"/>
      <c r="K591" s="516"/>
      <c r="L591" s="550">
        <v>42184</v>
      </c>
      <c r="M591" s="549" t="s">
        <v>193</v>
      </c>
      <c r="N591" s="364"/>
    </row>
    <row r="592" spans="1:14" ht="42" customHeight="1">
      <c r="A592" s="565">
        <v>69</v>
      </c>
      <c r="B592" s="529"/>
      <c r="C592" s="563" t="s">
        <v>1449</v>
      </c>
      <c r="D592" s="563" t="s">
        <v>1450</v>
      </c>
      <c r="E592" s="563" t="s">
        <v>805</v>
      </c>
      <c r="F592" s="563" t="s">
        <v>1451</v>
      </c>
      <c r="G592" s="562" t="s">
        <v>194</v>
      </c>
      <c r="H592" s="528">
        <v>2200</v>
      </c>
      <c r="I592" s="557" t="s">
        <v>3068</v>
      </c>
      <c r="J592" s="527"/>
      <c r="K592" s="526"/>
      <c r="L592" s="558">
        <v>42184</v>
      </c>
      <c r="M592" s="557" t="s">
        <v>1452</v>
      </c>
      <c r="N592" s="364"/>
    </row>
    <row r="593" spans="1:14" ht="42" customHeight="1">
      <c r="A593" s="565">
        <v>70</v>
      </c>
      <c r="B593" s="559"/>
      <c r="C593" s="563" t="s">
        <v>341</v>
      </c>
      <c r="D593" s="563" t="s">
        <v>203</v>
      </c>
      <c r="E593" s="563" t="s">
        <v>806</v>
      </c>
      <c r="F593" s="563" t="s">
        <v>204</v>
      </c>
      <c r="G593" s="521" t="s">
        <v>205</v>
      </c>
      <c r="H593" s="561">
        <v>13865</v>
      </c>
      <c r="I593" s="560" t="s">
        <v>3068</v>
      </c>
      <c r="J593" s="559"/>
      <c r="K593" s="559"/>
      <c r="L593" s="558">
        <v>42184</v>
      </c>
      <c r="M593" s="557" t="s">
        <v>206</v>
      </c>
      <c r="N593" s="364"/>
    </row>
    <row r="594" spans="1:14" ht="42" customHeight="1">
      <c r="A594" s="565">
        <v>71</v>
      </c>
      <c r="B594" s="559"/>
      <c r="C594" s="563" t="s">
        <v>3695</v>
      </c>
      <c r="D594" s="563" t="s">
        <v>203</v>
      </c>
      <c r="E594" s="563" t="s">
        <v>807</v>
      </c>
      <c r="F594" s="563" t="s">
        <v>207</v>
      </c>
      <c r="G594" s="521" t="s">
        <v>3984</v>
      </c>
      <c r="H594" s="561">
        <v>400</v>
      </c>
      <c r="I594" s="560" t="s">
        <v>3068</v>
      </c>
      <c r="J594" s="559"/>
      <c r="K594" s="559"/>
      <c r="L594" s="558">
        <v>42184</v>
      </c>
      <c r="M594" s="557" t="s">
        <v>208</v>
      </c>
      <c r="N594" s="364"/>
    </row>
    <row r="595" spans="1:14" ht="42" customHeight="1">
      <c r="A595" s="565">
        <v>72</v>
      </c>
      <c r="B595" s="559"/>
      <c r="C595" s="563" t="s">
        <v>347</v>
      </c>
      <c r="D595" s="563" t="s">
        <v>348</v>
      </c>
      <c r="E595" s="563" t="s">
        <v>2004</v>
      </c>
      <c r="F595" s="563" t="s">
        <v>349</v>
      </c>
      <c r="G595" s="562" t="s">
        <v>350</v>
      </c>
      <c r="H595" s="561">
        <v>15000</v>
      </c>
      <c r="I595" s="560" t="s">
        <v>3068</v>
      </c>
      <c r="J595" s="559"/>
      <c r="K595" s="559"/>
      <c r="L595" s="558">
        <v>42184</v>
      </c>
      <c r="M595" s="557" t="s">
        <v>351</v>
      </c>
      <c r="N595" s="364"/>
    </row>
    <row r="596" spans="1:14" ht="42" customHeight="1">
      <c r="A596" s="565">
        <v>73</v>
      </c>
      <c r="B596" s="559"/>
      <c r="C596" s="563" t="s">
        <v>214</v>
      </c>
      <c r="D596" s="563" t="s">
        <v>346</v>
      </c>
      <c r="E596" s="563" t="s">
        <v>215</v>
      </c>
      <c r="F596" s="563" t="s">
        <v>216</v>
      </c>
      <c r="G596" s="562" t="s">
        <v>2710</v>
      </c>
      <c r="H596" s="561">
        <v>5050</v>
      </c>
      <c r="I596" s="560" t="s">
        <v>3068</v>
      </c>
      <c r="J596" s="559"/>
      <c r="K596" s="559"/>
      <c r="L596" s="558">
        <v>42184</v>
      </c>
      <c r="M596" s="557" t="s">
        <v>217</v>
      </c>
      <c r="N596" s="371"/>
    </row>
    <row r="597" spans="1:14" ht="42" customHeight="1">
      <c r="A597" s="565">
        <v>74</v>
      </c>
      <c r="B597" s="559"/>
      <c r="C597" s="563" t="s">
        <v>218</v>
      </c>
      <c r="D597" s="563" t="s">
        <v>346</v>
      </c>
      <c r="E597" s="563" t="s">
        <v>219</v>
      </c>
      <c r="F597" s="563" t="s">
        <v>220</v>
      </c>
      <c r="G597" s="562" t="s">
        <v>2710</v>
      </c>
      <c r="H597" s="561">
        <v>5050</v>
      </c>
      <c r="I597" s="560" t="s">
        <v>3068</v>
      </c>
      <c r="J597" s="559"/>
      <c r="K597" s="559"/>
      <c r="L597" s="558">
        <v>42184</v>
      </c>
      <c r="M597" s="557" t="s">
        <v>221</v>
      </c>
      <c r="N597" s="371"/>
    </row>
    <row r="598" spans="1:14" ht="42" customHeight="1">
      <c r="A598" s="565">
        <v>75</v>
      </c>
      <c r="B598" s="507"/>
      <c r="C598" s="506" t="s">
        <v>2929</v>
      </c>
      <c r="D598" s="505" t="s">
        <v>3040</v>
      </c>
      <c r="E598" s="505" t="s">
        <v>3041</v>
      </c>
      <c r="F598" s="505" t="s">
        <v>3042</v>
      </c>
      <c r="G598" s="505" t="s">
        <v>3043</v>
      </c>
      <c r="H598" s="505">
        <v>800</v>
      </c>
      <c r="I598" s="504" t="s">
        <v>3068</v>
      </c>
      <c r="J598" s="503"/>
      <c r="K598" s="503"/>
      <c r="L598" s="571" t="s">
        <v>320</v>
      </c>
      <c r="M598" s="504" t="s">
        <v>3044</v>
      </c>
      <c r="N598" s="371"/>
    </row>
    <row r="599" spans="1:14" ht="42" customHeight="1">
      <c r="A599" s="565">
        <v>76</v>
      </c>
      <c r="B599" s="529"/>
      <c r="C599" s="529" t="s">
        <v>2472</v>
      </c>
      <c r="D599" s="529" t="s">
        <v>2635</v>
      </c>
      <c r="E599" s="529" t="s">
        <v>2473</v>
      </c>
      <c r="F599" s="529" t="s">
        <v>1701</v>
      </c>
      <c r="G599" s="572" t="s">
        <v>1702</v>
      </c>
      <c r="H599" s="573">
        <v>400</v>
      </c>
      <c r="I599" s="527" t="s">
        <v>3068</v>
      </c>
      <c r="J599" s="527"/>
      <c r="K599" s="526"/>
      <c r="L599" s="558">
        <v>42542</v>
      </c>
      <c r="M599" s="527" t="s">
        <v>1703</v>
      </c>
      <c r="N599" s="371"/>
    </row>
    <row r="600" spans="1:14" ht="42" customHeight="1">
      <c r="A600" s="565">
        <v>77</v>
      </c>
      <c r="B600" s="574"/>
      <c r="C600" s="570" t="s">
        <v>1229</v>
      </c>
      <c r="D600" s="574" t="s">
        <v>1230</v>
      </c>
      <c r="E600" s="570" t="s">
        <v>1231</v>
      </c>
      <c r="F600" s="570" t="s">
        <v>1232</v>
      </c>
      <c r="G600" s="570" t="s">
        <v>2652</v>
      </c>
      <c r="H600" s="575">
        <v>4500</v>
      </c>
      <c r="I600" s="576" t="s">
        <v>3068</v>
      </c>
      <c r="J600" s="576"/>
      <c r="K600" s="577"/>
      <c r="L600" s="540">
        <v>42599</v>
      </c>
      <c r="M600" s="576" t="s">
        <v>1233</v>
      </c>
      <c r="N600" s="371"/>
    </row>
    <row r="601" spans="1:14" ht="42" customHeight="1">
      <c r="A601" s="565">
        <v>78</v>
      </c>
      <c r="B601" s="578"/>
      <c r="C601" s="570" t="s">
        <v>1234</v>
      </c>
      <c r="D601" s="574" t="s">
        <v>1235</v>
      </c>
      <c r="E601" s="570" t="s">
        <v>1236</v>
      </c>
      <c r="F601" s="570" t="s">
        <v>1237</v>
      </c>
      <c r="G601" s="570" t="s">
        <v>3983</v>
      </c>
      <c r="H601" s="510">
        <v>3000</v>
      </c>
      <c r="I601" s="511" t="s">
        <v>3068</v>
      </c>
      <c r="J601" s="511"/>
      <c r="K601" s="511"/>
      <c r="L601" s="540">
        <v>42598</v>
      </c>
      <c r="M601" s="576" t="s">
        <v>1238</v>
      </c>
      <c r="N601" s="371"/>
    </row>
    <row r="602" spans="1:14" ht="42" customHeight="1">
      <c r="A602" s="565">
        <v>79</v>
      </c>
      <c r="B602" s="559"/>
      <c r="C602" s="570" t="s">
        <v>1239</v>
      </c>
      <c r="D602" s="574" t="s">
        <v>1240</v>
      </c>
      <c r="E602" s="570" t="s">
        <v>1241</v>
      </c>
      <c r="F602" s="570" t="s">
        <v>1242</v>
      </c>
      <c r="G602" s="570" t="s">
        <v>3687</v>
      </c>
      <c r="H602" s="579">
        <v>5000</v>
      </c>
      <c r="I602" s="559" t="s">
        <v>3068</v>
      </c>
      <c r="J602" s="559"/>
      <c r="K602" s="559"/>
      <c r="L602" s="540">
        <v>42598</v>
      </c>
      <c r="M602" s="576" t="s">
        <v>1243</v>
      </c>
      <c r="N602" s="367"/>
    </row>
    <row r="603" spans="1:14" ht="42" customHeight="1">
      <c r="A603" s="565">
        <v>80</v>
      </c>
      <c r="B603" s="580"/>
      <c r="C603" s="581" t="s">
        <v>1244</v>
      </c>
      <c r="D603" s="582" t="s">
        <v>1245</v>
      </c>
      <c r="E603" s="581" t="s">
        <v>1246</v>
      </c>
      <c r="F603" s="581" t="s">
        <v>1247</v>
      </c>
      <c r="G603" s="581" t="s">
        <v>3687</v>
      </c>
      <c r="H603" s="583">
        <v>5000</v>
      </c>
      <c r="I603" s="584" t="s">
        <v>3068</v>
      </c>
      <c r="J603" s="584"/>
      <c r="K603" s="584"/>
      <c r="L603" s="585">
        <v>42599</v>
      </c>
      <c r="M603" s="586" t="s">
        <v>1248</v>
      </c>
      <c r="N603" s="364"/>
    </row>
    <row r="604" spans="1:14" ht="42" customHeight="1">
      <c r="A604" s="565">
        <v>81</v>
      </c>
      <c r="B604" s="559"/>
      <c r="C604" s="570" t="s">
        <v>1249</v>
      </c>
      <c r="D604" s="574" t="s">
        <v>1250</v>
      </c>
      <c r="E604" s="570" t="s">
        <v>1251</v>
      </c>
      <c r="F604" s="570" t="s">
        <v>1252</v>
      </c>
      <c r="G604" s="570" t="s">
        <v>1253</v>
      </c>
      <c r="H604" s="579">
        <v>5910</v>
      </c>
      <c r="I604" s="559" t="s">
        <v>3068</v>
      </c>
      <c r="J604" s="559"/>
      <c r="K604" s="559"/>
      <c r="L604" s="540">
        <v>42598</v>
      </c>
      <c r="M604" s="539" t="s">
        <v>1254</v>
      </c>
      <c r="N604" s="364"/>
    </row>
    <row r="605" spans="1:14" ht="42" customHeight="1">
      <c r="A605" s="565">
        <v>82</v>
      </c>
      <c r="B605" s="559"/>
      <c r="C605" s="570" t="s">
        <v>1045</v>
      </c>
      <c r="D605" s="574" t="s">
        <v>1255</v>
      </c>
      <c r="E605" s="570" t="s">
        <v>1256</v>
      </c>
      <c r="F605" s="570" t="s">
        <v>1257</v>
      </c>
      <c r="G605" s="570" t="s">
        <v>3687</v>
      </c>
      <c r="H605" s="579">
        <v>5000</v>
      </c>
      <c r="I605" s="559" t="s">
        <v>3068</v>
      </c>
      <c r="J605" s="559"/>
      <c r="K605" s="559"/>
      <c r="L605" s="540">
        <v>42598</v>
      </c>
      <c r="M605" s="539" t="s">
        <v>1258</v>
      </c>
      <c r="N605" s="364"/>
    </row>
    <row r="606" spans="1:14" ht="42" customHeight="1">
      <c r="A606" s="565">
        <v>83</v>
      </c>
      <c r="B606" s="559"/>
      <c r="C606" s="570" t="s">
        <v>1407</v>
      </c>
      <c r="D606" s="574" t="s">
        <v>1408</v>
      </c>
      <c r="E606" s="570" t="s">
        <v>1409</v>
      </c>
      <c r="F606" s="570" t="s">
        <v>1410</v>
      </c>
      <c r="G606" s="570" t="s">
        <v>1411</v>
      </c>
      <c r="H606" s="579">
        <v>1032</v>
      </c>
      <c r="I606" s="559" t="s">
        <v>3068</v>
      </c>
      <c r="J606" s="559"/>
      <c r="K606" s="559"/>
      <c r="L606" s="540">
        <v>42600</v>
      </c>
      <c r="M606" s="539" t="s">
        <v>1412</v>
      </c>
      <c r="N606" s="364"/>
    </row>
    <row r="607" spans="1:14" ht="42" customHeight="1">
      <c r="A607" s="565">
        <v>84</v>
      </c>
      <c r="B607" s="559"/>
      <c r="C607" s="570" t="s">
        <v>2851</v>
      </c>
      <c r="D607" s="574" t="s">
        <v>2852</v>
      </c>
      <c r="E607" s="570" t="s">
        <v>2853</v>
      </c>
      <c r="F607" s="570" t="s">
        <v>2854</v>
      </c>
      <c r="G607" s="570" t="s">
        <v>2855</v>
      </c>
      <c r="H607" s="579">
        <v>2970</v>
      </c>
      <c r="I607" s="559" t="s">
        <v>3068</v>
      </c>
      <c r="J607" s="559"/>
      <c r="K607" s="559"/>
      <c r="L607" s="540">
        <v>42863</v>
      </c>
      <c r="M607" s="539" t="s">
        <v>2856</v>
      </c>
      <c r="N607" s="364"/>
    </row>
    <row r="608" spans="1:14" ht="42" customHeight="1">
      <c r="A608" s="565">
        <v>85</v>
      </c>
      <c r="B608" s="559"/>
      <c r="C608" s="570" t="s">
        <v>2857</v>
      </c>
      <c r="D608" s="574" t="s">
        <v>2852</v>
      </c>
      <c r="E608" s="570" t="s">
        <v>2853</v>
      </c>
      <c r="F608" s="570" t="s">
        <v>2858</v>
      </c>
      <c r="G608" s="570" t="s">
        <v>2859</v>
      </c>
      <c r="H608" s="579">
        <v>8350</v>
      </c>
      <c r="I608" s="559" t="s">
        <v>3068</v>
      </c>
      <c r="J608" s="559"/>
      <c r="K608" s="559"/>
      <c r="L608" s="540">
        <v>42863</v>
      </c>
      <c r="M608" s="539" t="s">
        <v>2860</v>
      </c>
      <c r="N608" s="364"/>
    </row>
    <row r="609" spans="1:14" ht="42" customHeight="1">
      <c r="A609" s="565">
        <v>86</v>
      </c>
      <c r="B609" s="559"/>
      <c r="C609" s="568" t="s">
        <v>947</v>
      </c>
      <c r="D609" s="568" t="s">
        <v>948</v>
      </c>
      <c r="E609" s="568" t="s">
        <v>949</v>
      </c>
      <c r="F609" s="568" t="s">
        <v>950</v>
      </c>
      <c r="G609" s="568" t="s">
        <v>2455</v>
      </c>
      <c r="H609" s="579">
        <v>200</v>
      </c>
      <c r="I609" s="559" t="s">
        <v>3068</v>
      </c>
      <c r="J609" s="559"/>
      <c r="K609" s="559"/>
      <c r="L609" s="559" t="s">
        <v>951</v>
      </c>
      <c r="M609" s="559" t="s">
        <v>952</v>
      </c>
      <c r="N609" s="364"/>
    </row>
    <row r="610" spans="1:14" ht="42" customHeight="1">
      <c r="A610" s="565">
        <v>87</v>
      </c>
      <c r="B610" s="559"/>
      <c r="C610" s="568" t="s">
        <v>947</v>
      </c>
      <c r="D610" s="568" t="s">
        <v>948</v>
      </c>
      <c r="E610" s="568" t="s">
        <v>953</v>
      </c>
      <c r="F610" s="568" t="s">
        <v>954</v>
      </c>
      <c r="G610" s="568" t="s">
        <v>2455</v>
      </c>
      <c r="H610" s="579">
        <v>200</v>
      </c>
      <c r="I610" s="559" t="s">
        <v>3068</v>
      </c>
      <c r="J610" s="559"/>
      <c r="K610" s="559"/>
      <c r="L610" s="559" t="s">
        <v>951</v>
      </c>
      <c r="M610" s="559" t="s">
        <v>955</v>
      </c>
      <c r="N610" s="364"/>
    </row>
    <row r="611" spans="1:14" ht="42" customHeight="1">
      <c r="A611" s="565">
        <v>88</v>
      </c>
      <c r="B611" s="559"/>
      <c r="C611" s="568" t="s">
        <v>956</v>
      </c>
      <c r="D611" s="568" t="s">
        <v>957</v>
      </c>
      <c r="E611" s="568" t="s">
        <v>958</v>
      </c>
      <c r="F611" s="568" t="s">
        <v>959</v>
      </c>
      <c r="G611" s="568" t="s">
        <v>960</v>
      </c>
      <c r="H611" s="579">
        <v>21440</v>
      </c>
      <c r="I611" s="559" t="s">
        <v>3068</v>
      </c>
      <c r="J611" s="559"/>
      <c r="K611" s="559"/>
      <c r="L611" s="559" t="s">
        <v>951</v>
      </c>
      <c r="M611" s="559" t="s">
        <v>961</v>
      </c>
      <c r="N611" s="364"/>
    </row>
    <row r="612" spans="1:14" ht="42" customHeight="1">
      <c r="A612" s="565">
        <v>89</v>
      </c>
      <c r="B612" s="559"/>
      <c r="C612" s="587" t="s">
        <v>1082</v>
      </c>
      <c r="D612" s="568" t="s">
        <v>1083</v>
      </c>
      <c r="E612" s="587" t="s">
        <v>1084</v>
      </c>
      <c r="F612" s="587" t="s">
        <v>1085</v>
      </c>
      <c r="G612" s="568" t="s">
        <v>1086</v>
      </c>
      <c r="H612" s="588">
        <v>200</v>
      </c>
      <c r="I612" s="559" t="s">
        <v>3068</v>
      </c>
      <c r="J612" s="559"/>
      <c r="K612" s="559"/>
      <c r="L612" s="589">
        <v>43263</v>
      </c>
      <c r="M612" s="559" t="s">
        <v>1087</v>
      </c>
      <c r="N612" s="364"/>
    </row>
    <row r="613" spans="1:14" ht="42" customHeight="1">
      <c r="A613" s="565">
        <v>90</v>
      </c>
      <c r="B613" s="559"/>
      <c r="C613" s="587" t="s">
        <v>1088</v>
      </c>
      <c r="D613" s="568" t="s">
        <v>1089</v>
      </c>
      <c r="E613" s="587" t="s">
        <v>1090</v>
      </c>
      <c r="F613" s="587" t="s">
        <v>1091</v>
      </c>
      <c r="G613" s="568" t="s">
        <v>1086</v>
      </c>
      <c r="H613" s="588">
        <v>200</v>
      </c>
      <c r="I613" s="559" t="s">
        <v>3068</v>
      </c>
      <c r="J613" s="559"/>
      <c r="K613" s="559"/>
      <c r="L613" s="589">
        <v>43264</v>
      </c>
      <c r="M613" s="559" t="s">
        <v>1092</v>
      </c>
      <c r="N613" s="364"/>
    </row>
    <row r="614" spans="1:14" ht="42" customHeight="1">
      <c r="A614" s="565">
        <v>91</v>
      </c>
      <c r="B614" s="559"/>
      <c r="C614" s="587" t="s">
        <v>1093</v>
      </c>
      <c r="D614" s="568" t="s">
        <v>1094</v>
      </c>
      <c r="E614" s="587" t="s">
        <v>1095</v>
      </c>
      <c r="F614" s="587" t="s">
        <v>1096</v>
      </c>
      <c r="G614" s="568" t="s">
        <v>1097</v>
      </c>
      <c r="H614" s="588">
        <v>8950</v>
      </c>
      <c r="I614" s="559" t="s">
        <v>3068</v>
      </c>
      <c r="J614" s="559"/>
      <c r="K614" s="559"/>
      <c r="L614" s="589">
        <v>43273</v>
      </c>
      <c r="M614" s="559" t="s">
        <v>1098</v>
      </c>
      <c r="N614" s="364"/>
    </row>
    <row r="615" spans="1:14" ht="42" customHeight="1">
      <c r="A615" s="565">
        <v>92</v>
      </c>
      <c r="B615" s="559"/>
      <c r="C615" s="590" t="s">
        <v>1099</v>
      </c>
      <c r="D615" s="568" t="s">
        <v>1100</v>
      </c>
      <c r="E615" s="587" t="s">
        <v>1101</v>
      </c>
      <c r="F615" s="587" t="s">
        <v>1102</v>
      </c>
      <c r="G615" s="568" t="s">
        <v>1103</v>
      </c>
      <c r="H615" s="588">
        <v>6000</v>
      </c>
      <c r="I615" s="559" t="s">
        <v>3068</v>
      </c>
      <c r="J615" s="559"/>
      <c r="K615" s="559"/>
      <c r="L615" s="589">
        <v>43273</v>
      </c>
      <c r="M615" s="559" t="s">
        <v>1104</v>
      </c>
      <c r="N615" s="364"/>
    </row>
    <row r="616" spans="1:14" ht="42" customHeight="1">
      <c r="A616" s="565">
        <v>93</v>
      </c>
      <c r="B616" s="559"/>
      <c r="C616" s="587" t="s">
        <v>1105</v>
      </c>
      <c r="D616" s="568" t="s">
        <v>1106</v>
      </c>
      <c r="E616" s="587" t="s">
        <v>1107</v>
      </c>
      <c r="F616" s="587" t="s">
        <v>1108</v>
      </c>
      <c r="G616" s="568" t="s">
        <v>1103</v>
      </c>
      <c r="H616" s="588">
        <v>4980</v>
      </c>
      <c r="I616" s="559" t="s">
        <v>3068</v>
      </c>
      <c r="J616" s="559"/>
      <c r="K616" s="559"/>
      <c r="L616" s="589">
        <v>43276</v>
      </c>
      <c r="M616" s="559" t="s">
        <v>1109</v>
      </c>
      <c r="N616" s="364"/>
    </row>
    <row r="617" spans="1:14" ht="42" customHeight="1">
      <c r="A617" s="565">
        <v>94</v>
      </c>
      <c r="B617" s="559"/>
      <c r="C617" s="587" t="s">
        <v>1110</v>
      </c>
      <c r="D617" s="568" t="s">
        <v>1111</v>
      </c>
      <c r="E617" s="587" t="s">
        <v>1112</v>
      </c>
      <c r="F617" s="587" t="s">
        <v>1113</v>
      </c>
      <c r="G617" s="568" t="s">
        <v>1114</v>
      </c>
      <c r="H617" s="588">
        <v>1750</v>
      </c>
      <c r="I617" s="559" t="s">
        <v>3068</v>
      </c>
      <c r="J617" s="559"/>
      <c r="K617" s="559"/>
      <c r="L617" s="589">
        <v>43277</v>
      </c>
      <c r="M617" s="559" t="s">
        <v>1115</v>
      </c>
      <c r="N617" s="364"/>
    </row>
    <row r="618" spans="1:14" ht="42" customHeight="1">
      <c r="A618" s="565">
        <v>95</v>
      </c>
      <c r="B618" s="559"/>
      <c r="C618" s="587" t="s">
        <v>1116</v>
      </c>
      <c r="D618" s="568" t="s">
        <v>1117</v>
      </c>
      <c r="E618" s="587" t="s">
        <v>1118</v>
      </c>
      <c r="F618" s="587" t="s">
        <v>1119</v>
      </c>
      <c r="G618" s="568" t="s">
        <v>1120</v>
      </c>
      <c r="H618" s="588">
        <v>200</v>
      </c>
      <c r="I618" s="559" t="s">
        <v>3068</v>
      </c>
      <c r="J618" s="559"/>
      <c r="K618" s="559"/>
      <c r="L618" s="589">
        <v>43276</v>
      </c>
      <c r="M618" s="559" t="s">
        <v>1121</v>
      </c>
      <c r="N618" s="364"/>
    </row>
    <row r="619" spans="1:14" ht="42" customHeight="1">
      <c r="A619" s="565">
        <v>96</v>
      </c>
      <c r="B619" s="559"/>
      <c r="C619" s="587" t="s">
        <v>1793</v>
      </c>
      <c r="D619" s="568" t="s">
        <v>1794</v>
      </c>
      <c r="E619" s="587" t="s">
        <v>1795</v>
      </c>
      <c r="F619" s="587" t="s">
        <v>1796</v>
      </c>
      <c r="G619" s="568" t="s">
        <v>1797</v>
      </c>
      <c r="H619" s="588">
        <v>5200</v>
      </c>
      <c r="I619" s="559" t="s">
        <v>3068</v>
      </c>
      <c r="J619" s="559"/>
      <c r="K619" s="559"/>
      <c r="L619" s="589">
        <v>43280</v>
      </c>
      <c r="M619" s="559" t="s">
        <v>1798</v>
      </c>
      <c r="N619" s="364"/>
    </row>
    <row r="620" spans="1:14" ht="42" customHeight="1">
      <c r="A620" s="565">
        <v>97</v>
      </c>
      <c r="B620" s="559"/>
      <c r="C620" s="587" t="s">
        <v>1799</v>
      </c>
      <c r="D620" s="568" t="s">
        <v>1800</v>
      </c>
      <c r="E620" s="587" t="s">
        <v>1801</v>
      </c>
      <c r="F620" s="587" t="s">
        <v>1802</v>
      </c>
      <c r="G620" s="568" t="s">
        <v>1803</v>
      </c>
      <c r="H620" s="588">
        <v>27400</v>
      </c>
      <c r="I620" s="559" t="s">
        <v>3068</v>
      </c>
      <c r="J620" s="559"/>
      <c r="K620" s="559"/>
      <c r="L620" s="589">
        <v>43280</v>
      </c>
      <c r="M620" s="559" t="s">
        <v>1804</v>
      </c>
      <c r="N620" s="364"/>
    </row>
    <row r="621" spans="1:14" ht="42" customHeight="1">
      <c r="A621" s="565">
        <v>98</v>
      </c>
      <c r="B621" s="559"/>
      <c r="C621" s="590" t="s">
        <v>180</v>
      </c>
      <c r="D621" s="568" t="s">
        <v>1805</v>
      </c>
      <c r="E621" s="587" t="s">
        <v>1806</v>
      </c>
      <c r="F621" s="587" t="s">
        <v>1807</v>
      </c>
      <c r="G621" s="568" t="s">
        <v>1808</v>
      </c>
      <c r="H621" s="588">
        <v>5300</v>
      </c>
      <c r="I621" s="559" t="s">
        <v>3068</v>
      </c>
      <c r="J621" s="559"/>
      <c r="K621" s="559"/>
      <c r="L621" s="589">
        <v>43304</v>
      </c>
      <c r="M621" s="559" t="s">
        <v>1809</v>
      </c>
      <c r="N621" s="364"/>
    </row>
    <row r="622" spans="1:14" ht="42" customHeight="1">
      <c r="A622" s="565">
        <v>99</v>
      </c>
      <c r="B622" s="559"/>
      <c r="C622" s="587" t="s">
        <v>1810</v>
      </c>
      <c r="D622" s="568" t="s">
        <v>1811</v>
      </c>
      <c r="E622" s="587" t="s">
        <v>1812</v>
      </c>
      <c r="F622" s="587" t="s">
        <v>1813</v>
      </c>
      <c r="G622" s="568" t="s">
        <v>1114</v>
      </c>
      <c r="H622" s="588">
        <v>14000</v>
      </c>
      <c r="I622" s="559" t="s">
        <v>3068</v>
      </c>
      <c r="J622" s="559"/>
      <c r="K622" s="559"/>
      <c r="L622" s="589">
        <v>43304</v>
      </c>
      <c r="M622" s="559" t="s">
        <v>1814</v>
      </c>
      <c r="N622" s="364"/>
    </row>
    <row r="623" spans="1:14" ht="42" customHeight="1">
      <c r="A623" s="565">
        <v>100</v>
      </c>
      <c r="B623" s="559" t="s">
        <v>2155</v>
      </c>
      <c r="C623" s="587" t="s">
        <v>2005</v>
      </c>
      <c r="D623" s="568" t="s">
        <v>2006</v>
      </c>
      <c r="E623" s="587" t="s">
        <v>2007</v>
      </c>
      <c r="F623" s="587" t="s">
        <v>2008</v>
      </c>
      <c r="G623" s="568" t="s">
        <v>2009</v>
      </c>
      <c r="H623" s="588">
        <v>4935</v>
      </c>
      <c r="I623" s="559" t="s">
        <v>3068</v>
      </c>
      <c r="J623" s="559"/>
      <c r="K623" s="559"/>
      <c r="L623" s="589">
        <v>43313</v>
      </c>
      <c r="M623" s="559" t="s">
        <v>2010</v>
      </c>
      <c r="N623" s="364"/>
    </row>
    <row r="624" spans="1:14" ht="42" customHeight="1">
      <c r="A624" s="565">
        <v>101</v>
      </c>
      <c r="B624" s="559" t="s">
        <v>2156</v>
      </c>
      <c r="C624" s="587" t="s">
        <v>2011</v>
      </c>
      <c r="D624" s="568" t="s">
        <v>2012</v>
      </c>
      <c r="E624" s="587" t="s">
        <v>2013</v>
      </c>
      <c r="F624" s="587" t="s">
        <v>2014</v>
      </c>
      <c r="G624" s="568" t="s">
        <v>1103</v>
      </c>
      <c r="H624" s="588">
        <v>1850</v>
      </c>
      <c r="I624" s="589" t="s">
        <v>3068</v>
      </c>
      <c r="J624" s="559"/>
      <c r="K624" s="559"/>
      <c r="L624" s="589">
        <v>43315</v>
      </c>
      <c r="M624" s="559" t="s">
        <v>2015</v>
      </c>
      <c r="N624" s="364"/>
    </row>
    <row r="625" spans="1:14" ht="42" customHeight="1">
      <c r="A625" s="565">
        <v>102</v>
      </c>
      <c r="B625" s="559" t="s">
        <v>2155</v>
      </c>
      <c r="C625" s="587" t="s">
        <v>2016</v>
      </c>
      <c r="D625" s="568" t="s">
        <v>2017</v>
      </c>
      <c r="E625" s="587" t="s">
        <v>2018</v>
      </c>
      <c r="F625" s="587" t="s">
        <v>2019</v>
      </c>
      <c r="G625" s="568" t="s">
        <v>1797</v>
      </c>
      <c r="H625" s="588">
        <v>7200</v>
      </c>
      <c r="I625" s="559" t="s">
        <v>3068</v>
      </c>
      <c r="J625" s="559"/>
      <c r="K625" s="559"/>
      <c r="L625" s="589">
        <v>43315</v>
      </c>
      <c r="M625" s="559" t="s">
        <v>2020</v>
      </c>
      <c r="N625" s="364"/>
    </row>
    <row r="626" spans="1:14" ht="42" customHeight="1">
      <c r="A626" s="565">
        <v>103</v>
      </c>
      <c r="B626" s="559" t="s">
        <v>2155</v>
      </c>
      <c r="C626" s="587" t="s">
        <v>2021</v>
      </c>
      <c r="D626" s="568" t="s">
        <v>2022</v>
      </c>
      <c r="E626" s="587" t="s">
        <v>2023</v>
      </c>
      <c r="F626" s="587" t="s">
        <v>2024</v>
      </c>
      <c r="G626" s="568" t="s">
        <v>2025</v>
      </c>
      <c r="H626" s="588">
        <v>8500</v>
      </c>
      <c r="I626" s="559" t="s">
        <v>3068</v>
      </c>
      <c r="J626" s="559"/>
      <c r="K626" s="559"/>
      <c r="L626" s="589">
        <v>43315</v>
      </c>
      <c r="M626" s="559" t="s">
        <v>2026</v>
      </c>
      <c r="N626" s="364"/>
    </row>
    <row r="627" spans="1:14" ht="42" customHeight="1">
      <c r="A627" s="565">
        <v>104</v>
      </c>
      <c r="B627" s="559"/>
      <c r="C627" s="587" t="s">
        <v>2027</v>
      </c>
      <c r="D627" s="568" t="s">
        <v>1094</v>
      </c>
      <c r="E627" s="587" t="s">
        <v>2028</v>
      </c>
      <c r="F627" s="587" t="s">
        <v>2029</v>
      </c>
      <c r="G627" s="568" t="s">
        <v>2009</v>
      </c>
      <c r="H627" s="588">
        <v>3997</v>
      </c>
      <c r="I627" s="559" t="s">
        <v>3068</v>
      </c>
      <c r="J627" s="559"/>
      <c r="K627" s="559"/>
      <c r="L627" s="589">
        <v>43314</v>
      </c>
      <c r="M627" s="559" t="s">
        <v>2030</v>
      </c>
      <c r="N627" s="364"/>
    </row>
    <row r="628" spans="1:14" ht="42" customHeight="1">
      <c r="A628" s="565">
        <v>105</v>
      </c>
      <c r="B628" s="559" t="s">
        <v>2155</v>
      </c>
      <c r="C628" s="587" t="s">
        <v>2157</v>
      </c>
      <c r="D628" s="568" t="s">
        <v>2158</v>
      </c>
      <c r="E628" s="587" t="s">
        <v>1795</v>
      </c>
      <c r="F628" s="587" t="s">
        <v>2159</v>
      </c>
      <c r="G628" s="568" t="s">
        <v>1797</v>
      </c>
      <c r="H628" s="588">
        <v>3200</v>
      </c>
      <c r="I628" s="559" t="s">
        <v>3068</v>
      </c>
      <c r="J628" s="559"/>
      <c r="K628" s="559"/>
      <c r="L628" s="589">
        <v>43364</v>
      </c>
      <c r="M628" s="559" t="s">
        <v>2160</v>
      </c>
      <c r="N628" s="364"/>
    </row>
    <row r="629" spans="1:14" ht="42" customHeight="1">
      <c r="A629" s="565">
        <v>106</v>
      </c>
      <c r="B629" s="559" t="s">
        <v>2155</v>
      </c>
      <c r="C629" s="587" t="s">
        <v>2161</v>
      </c>
      <c r="D629" s="568" t="s">
        <v>2162</v>
      </c>
      <c r="E629" s="587" t="s">
        <v>2163</v>
      </c>
      <c r="F629" s="587" t="s">
        <v>2164</v>
      </c>
      <c r="G629" s="568" t="s">
        <v>2165</v>
      </c>
      <c r="H629" s="588">
        <v>1050</v>
      </c>
      <c r="I629" s="559" t="s">
        <v>3068</v>
      </c>
      <c r="J629" s="559"/>
      <c r="K629" s="559"/>
      <c r="L629" s="589">
        <v>43364</v>
      </c>
      <c r="M629" s="559" t="s">
        <v>2166</v>
      </c>
      <c r="N629" s="364"/>
    </row>
    <row r="630" spans="1:14" ht="42" customHeight="1">
      <c r="A630" s="565">
        <v>107</v>
      </c>
      <c r="B630" s="559"/>
      <c r="C630" s="587" t="s">
        <v>2167</v>
      </c>
      <c r="D630" s="568" t="s">
        <v>2022</v>
      </c>
      <c r="E630" s="587" t="s">
        <v>2168</v>
      </c>
      <c r="F630" s="587" t="s">
        <v>2169</v>
      </c>
      <c r="G630" s="568" t="s">
        <v>2170</v>
      </c>
      <c r="H630" s="588">
        <v>1500</v>
      </c>
      <c r="I630" s="559" t="s">
        <v>3068</v>
      </c>
      <c r="J630" s="559"/>
      <c r="K630" s="559"/>
      <c r="L630" s="589">
        <v>43369</v>
      </c>
      <c r="M630" s="559" t="s">
        <v>2171</v>
      </c>
      <c r="N630" s="364"/>
    </row>
    <row r="631" spans="1:14" ht="42" customHeight="1">
      <c r="A631" s="565">
        <v>108</v>
      </c>
      <c r="B631" s="559"/>
      <c r="C631" s="587" t="s">
        <v>558</v>
      </c>
      <c r="D631" s="568" t="s">
        <v>2631</v>
      </c>
      <c r="E631" s="587" t="s">
        <v>559</v>
      </c>
      <c r="F631" s="587" t="s">
        <v>560</v>
      </c>
      <c r="G631" s="568" t="s">
        <v>561</v>
      </c>
      <c r="H631" s="588">
        <v>14700</v>
      </c>
      <c r="I631" s="559" t="s">
        <v>3068</v>
      </c>
      <c r="J631" s="559"/>
      <c r="K631" s="559"/>
      <c r="L631" s="589">
        <v>43419</v>
      </c>
      <c r="M631" s="559" t="s">
        <v>562</v>
      </c>
      <c r="N631" s="364"/>
    </row>
    <row r="632" spans="1:14" ht="42" customHeight="1">
      <c r="A632" s="565">
        <v>109</v>
      </c>
      <c r="B632" s="559"/>
      <c r="C632" s="591" t="s">
        <v>2923</v>
      </c>
      <c r="D632" s="591" t="s">
        <v>2924</v>
      </c>
      <c r="E632" s="592" t="s">
        <v>1403</v>
      </c>
      <c r="F632" s="592" t="s">
        <v>1404</v>
      </c>
      <c r="G632" s="593" t="s">
        <v>563</v>
      </c>
      <c r="H632" s="588">
        <v>8080</v>
      </c>
      <c r="I632" s="559" t="s">
        <v>1402</v>
      </c>
      <c r="J632" s="559"/>
      <c r="K632" s="559"/>
      <c r="L632" s="589">
        <v>43458</v>
      </c>
      <c r="M632" s="559" t="s">
        <v>564</v>
      </c>
      <c r="N632" s="364"/>
    </row>
    <row r="633" spans="1:14" ht="42" customHeight="1">
      <c r="A633" s="565">
        <v>110</v>
      </c>
      <c r="B633" s="559"/>
      <c r="C633" s="594" t="s">
        <v>1389</v>
      </c>
      <c r="D633" s="594" t="s">
        <v>1390</v>
      </c>
      <c r="E633" s="594" t="s">
        <v>1391</v>
      </c>
      <c r="F633" s="594" t="s">
        <v>1392</v>
      </c>
      <c r="G633" s="595" t="s">
        <v>565</v>
      </c>
      <c r="H633" s="596">
        <v>2150</v>
      </c>
      <c r="I633" s="559" t="s">
        <v>1402</v>
      </c>
      <c r="J633" s="559"/>
      <c r="K633" s="559"/>
      <c r="L633" s="589">
        <v>43458</v>
      </c>
      <c r="M633" s="559" t="s">
        <v>566</v>
      </c>
      <c r="N633" s="364"/>
    </row>
    <row r="634" spans="1:14" ht="42" customHeight="1">
      <c r="A634" s="565">
        <v>111</v>
      </c>
      <c r="B634" s="559"/>
      <c r="C634" s="594" t="s">
        <v>3623</v>
      </c>
      <c r="D634" s="594" t="s">
        <v>3624</v>
      </c>
      <c r="E634" s="594" t="s">
        <v>2806</v>
      </c>
      <c r="F634" s="594" t="s">
        <v>3625</v>
      </c>
      <c r="G634" s="595" t="s">
        <v>567</v>
      </c>
      <c r="H634" s="596">
        <v>4950</v>
      </c>
      <c r="I634" s="559" t="s">
        <v>1402</v>
      </c>
      <c r="J634" s="559"/>
      <c r="K634" s="559"/>
      <c r="L634" s="597">
        <v>43459</v>
      </c>
      <c r="M634" s="584" t="s">
        <v>568</v>
      </c>
      <c r="N634" s="364"/>
    </row>
    <row r="635" spans="1:14" ht="42" customHeight="1">
      <c r="A635" s="478"/>
      <c r="B635" s="479"/>
      <c r="C635" s="481"/>
      <c r="D635" s="482"/>
      <c r="E635" s="481"/>
      <c r="F635" s="481"/>
      <c r="G635" s="480"/>
      <c r="H635" s="483"/>
      <c r="I635" s="479"/>
      <c r="J635" s="479"/>
      <c r="K635" s="479"/>
      <c r="L635" s="485"/>
      <c r="M635" s="484"/>
      <c r="N635" s="364"/>
    </row>
    <row r="636" spans="1:14" ht="42" customHeight="1">
      <c r="A636" s="792">
        <v>2.6</v>
      </c>
      <c r="B636" s="793"/>
      <c r="C636" s="359" t="s">
        <v>3058</v>
      </c>
      <c r="D636" s="35"/>
      <c r="E636" s="35"/>
      <c r="F636" s="35"/>
      <c r="G636" s="35"/>
      <c r="H636" s="278">
        <f>SUM(H637:H789)</f>
        <v>1375394</v>
      </c>
      <c r="I636" s="360"/>
      <c r="J636" s="360"/>
      <c r="K636" s="360"/>
      <c r="L636" s="35"/>
      <c r="M636" s="349"/>
      <c r="N636" s="364"/>
    </row>
    <row r="637" spans="1:14" ht="39" customHeight="1">
      <c r="A637" s="27">
        <v>1</v>
      </c>
      <c r="B637" s="27"/>
      <c r="C637" s="27" t="s">
        <v>243</v>
      </c>
      <c r="D637" s="27" t="s">
        <v>3553</v>
      </c>
      <c r="E637" s="436" t="s">
        <v>244</v>
      </c>
      <c r="F637" s="437" t="s">
        <v>245</v>
      </c>
      <c r="G637" s="601" t="s">
        <v>28</v>
      </c>
      <c r="H637" s="612">
        <v>20100</v>
      </c>
      <c r="I637" s="28" t="s">
        <v>3068</v>
      </c>
      <c r="J637" s="28"/>
      <c r="K637" s="28"/>
      <c r="L637" s="30">
        <v>43284</v>
      </c>
      <c r="M637" s="27" t="s">
        <v>3521</v>
      </c>
      <c r="N637" s="364"/>
    </row>
    <row r="638" spans="1:14" ht="39" customHeight="1">
      <c r="A638" s="27">
        <v>2</v>
      </c>
      <c r="B638" s="27"/>
      <c r="C638" s="27" t="s">
        <v>3522</v>
      </c>
      <c r="D638" s="27" t="s">
        <v>3554</v>
      </c>
      <c r="E638" s="436" t="s">
        <v>3523</v>
      </c>
      <c r="F638" s="437" t="s">
        <v>3845</v>
      </c>
      <c r="G638" s="46" t="s">
        <v>3846</v>
      </c>
      <c r="H638" s="607">
        <v>19683</v>
      </c>
      <c r="I638" s="28" t="s">
        <v>3068</v>
      </c>
      <c r="J638" s="28"/>
      <c r="K638" s="28"/>
      <c r="L638" s="30">
        <v>43370</v>
      </c>
      <c r="M638" s="27" t="s">
        <v>3847</v>
      </c>
      <c r="N638" s="364"/>
    </row>
    <row r="639" spans="1:14" s="372" customFormat="1" ht="39" customHeight="1">
      <c r="A639" s="633">
        <v>3</v>
      </c>
      <c r="B639" s="634">
        <v>2</v>
      </c>
      <c r="C639" s="85" t="s">
        <v>1981</v>
      </c>
      <c r="D639" s="27" t="s">
        <v>1982</v>
      </c>
      <c r="E639" s="629" t="s">
        <v>1983</v>
      </c>
      <c r="F639" s="630" t="s">
        <v>1984</v>
      </c>
      <c r="G639" s="46" t="s">
        <v>1985</v>
      </c>
      <c r="H639" s="635">
        <v>138000</v>
      </c>
      <c r="I639" s="28" t="s">
        <v>1402</v>
      </c>
      <c r="J639" s="28"/>
      <c r="K639" s="28"/>
      <c r="L639" s="179">
        <v>43325</v>
      </c>
      <c r="M639" s="636" t="s">
        <v>1986</v>
      </c>
      <c r="N639" s="369"/>
    </row>
    <row r="640" spans="1:14" ht="39" customHeight="1">
      <c r="A640" s="27">
        <v>4</v>
      </c>
      <c r="B640" s="27"/>
      <c r="C640" s="27" t="s">
        <v>1347</v>
      </c>
      <c r="D640" s="27" t="s">
        <v>418</v>
      </c>
      <c r="E640" s="436" t="s">
        <v>1348</v>
      </c>
      <c r="F640" s="437" t="s">
        <v>1349</v>
      </c>
      <c r="G640" s="46" t="s">
        <v>1350</v>
      </c>
      <c r="H640" s="607">
        <v>28069</v>
      </c>
      <c r="I640" s="28" t="s">
        <v>3068</v>
      </c>
      <c r="J640" s="28"/>
      <c r="K640" s="28"/>
      <c r="L640" s="30">
        <v>43285</v>
      </c>
      <c r="M640" s="27" t="s">
        <v>1351</v>
      </c>
      <c r="N640" s="364"/>
    </row>
    <row r="641" spans="1:14" ht="39" customHeight="1">
      <c r="A641" s="27">
        <v>5</v>
      </c>
      <c r="B641" s="27"/>
      <c r="C641" s="27" t="s">
        <v>2973</v>
      </c>
      <c r="D641" s="27" t="s">
        <v>424</v>
      </c>
      <c r="E641" s="602" t="s">
        <v>2974</v>
      </c>
      <c r="F641" s="27" t="s">
        <v>2975</v>
      </c>
      <c r="G641" s="46" t="s">
        <v>2976</v>
      </c>
      <c r="H641" s="607">
        <v>6900</v>
      </c>
      <c r="I641" s="28" t="s">
        <v>3068</v>
      </c>
      <c r="J641" s="28"/>
      <c r="K641" s="28"/>
      <c r="L641" s="30">
        <v>43339</v>
      </c>
      <c r="M641" s="27" t="s">
        <v>2977</v>
      </c>
      <c r="N641" s="364"/>
    </row>
    <row r="642" spans="1:14" ht="39" customHeight="1">
      <c r="A642" s="633">
        <v>6</v>
      </c>
      <c r="B642" s="27" t="s">
        <v>322</v>
      </c>
      <c r="C642" s="27" t="s">
        <v>2951</v>
      </c>
      <c r="D642" s="27" t="s">
        <v>425</v>
      </c>
      <c r="E642" s="602" t="s">
        <v>2952</v>
      </c>
      <c r="F642" s="27" t="s">
        <v>2953</v>
      </c>
      <c r="G642" s="46" t="s">
        <v>2954</v>
      </c>
      <c r="H642" s="607">
        <v>7000</v>
      </c>
      <c r="I642" s="28" t="s">
        <v>3068</v>
      </c>
      <c r="J642" s="28"/>
      <c r="K642" s="28"/>
      <c r="L642" s="30">
        <v>43140</v>
      </c>
      <c r="M642" s="27" t="s">
        <v>2955</v>
      </c>
      <c r="N642" s="366"/>
    </row>
    <row r="643" spans="1:14" ht="39" customHeight="1">
      <c r="A643" s="27">
        <v>7</v>
      </c>
      <c r="B643" s="27" t="s">
        <v>322</v>
      </c>
      <c r="C643" s="27" t="s">
        <v>2956</v>
      </c>
      <c r="D643" s="27" t="s">
        <v>426</v>
      </c>
      <c r="E643" s="602" t="s">
        <v>2957</v>
      </c>
      <c r="F643" s="27" t="s">
        <v>2958</v>
      </c>
      <c r="G643" s="46" t="s">
        <v>2959</v>
      </c>
      <c r="H643" s="607">
        <v>10390</v>
      </c>
      <c r="I643" s="28" t="s">
        <v>3068</v>
      </c>
      <c r="J643" s="28"/>
      <c r="K643" s="28"/>
      <c r="L643" s="30">
        <v>43188</v>
      </c>
      <c r="M643" s="27" t="s">
        <v>393</v>
      </c>
      <c r="N643" s="366"/>
    </row>
    <row r="644" spans="1:14" ht="39" customHeight="1">
      <c r="A644" s="773">
        <v>8</v>
      </c>
      <c r="B644" s="31"/>
      <c r="C644" s="27" t="s">
        <v>808</v>
      </c>
      <c r="D644" s="27" t="s">
        <v>809</v>
      </c>
      <c r="E644" s="794" t="s">
        <v>2978</v>
      </c>
      <c r="F644" s="690" t="s">
        <v>2979</v>
      </c>
      <c r="G644" s="46" t="s">
        <v>810</v>
      </c>
      <c r="H644" s="610">
        <v>25497</v>
      </c>
      <c r="I644" s="54"/>
      <c r="J644" s="28"/>
      <c r="K644" s="28"/>
      <c r="L644" s="615">
        <v>43193</v>
      </c>
      <c r="M644" s="56" t="s">
        <v>2960</v>
      </c>
      <c r="N644" s="368"/>
    </row>
    <row r="645" spans="1:14" ht="39" customHeight="1">
      <c r="A645" s="771"/>
      <c r="B645" s="54"/>
      <c r="C645" s="27" t="s">
        <v>2980</v>
      </c>
      <c r="D645" s="27" t="s">
        <v>1259</v>
      </c>
      <c r="E645" s="796"/>
      <c r="F645" s="691"/>
      <c r="G645" s="46" t="s">
        <v>2981</v>
      </c>
      <c r="H645" s="610">
        <v>13935</v>
      </c>
      <c r="I645" s="614" t="s">
        <v>3068</v>
      </c>
      <c r="J645" s="28"/>
      <c r="K645" s="28"/>
      <c r="L645" s="615">
        <v>43312</v>
      </c>
      <c r="M645" s="56" t="s">
        <v>2960</v>
      </c>
      <c r="N645" s="368"/>
    </row>
    <row r="646" spans="1:14" ht="39" customHeight="1">
      <c r="A646" s="27">
        <v>9</v>
      </c>
      <c r="B646" s="27" t="s">
        <v>322</v>
      </c>
      <c r="C646" s="27" t="s">
        <v>534</v>
      </c>
      <c r="D646" s="27" t="s">
        <v>535</v>
      </c>
      <c r="E646" s="602" t="s">
        <v>536</v>
      </c>
      <c r="F646" s="27" t="s">
        <v>537</v>
      </c>
      <c r="G646" s="46" t="s">
        <v>538</v>
      </c>
      <c r="H646" s="607">
        <v>4770</v>
      </c>
      <c r="I646" s="28" t="s">
        <v>3068</v>
      </c>
      <c r="J646" s="28"/>
      <c r="K646" s="28"/>
      <c r="L646" s="30">
        <v>43126</v>
      </c>
      <c r="M646" s="30" t="s">
        <v>539</v>
      </c>
      <c r="N646" s="368"/>
    </row>
    <row r="647" spans="1:14" ht="39" customHeight="1">
      <c r="A647" s="27">
        <v>10</v>
      </c>
      <c r="B647" s="27" t="s">
        <v>322</v>
      </c>
      <c r="C647" s="27" t="s">
        <v>2982</v>
      </c>
      <c r="D647" s="27" t="s">
        <v>1260</v>
      </c>
      <c r="E647" s="602" t="s">
        <v>2983</v>
      </c>
      <c r="F647" s="27" t="s">
        <v>2984</v>
      </c>
      <c r="G647" s="46" t="s">
        <v>540</v>
      </c>
      <c r="H647" s="607">
        <v>6900</v>
      </c>
      <c r="I647" s="28" t="s">
        <v>3068</v>
      </c>
      <c r="J647" s="28"/>
      <c r="K647" s="28"/>
      <c r="L647" s="30">
        <v>43105</v>
      </c>
      <c r="M647" s="27" t="s">
        <v>2985</v>
      </c>
      <c r="N647" s="364"/>
    </row>
    <row r="648" spans="1:14" ht="39" customHeight="1">
      <c r="A648" s="27">
        <v>11</v>
      </c>
      <c r="B648" s="27" t="s">
        <v>322</v>
      </c>
      <c r="C648" s="27" t="s">
        <v>2986</v>
      </c>
      <c r="D648" s="27" t="s">
        <v>3555</v>
      </c>
      <c r="E648" s="602" t="s">
        <v>2987</v>
      </c>
      <c r="F648" s="27" t="s">
        <v>2988</v>
      </c>
      <c r="G648" s="46" t="s">
        <v>2989</v>
      </c>
      <c r="H648" s="607">
        <v>7700</v>
      </c>
      <c r="I648" s="28" t="s">
        <v>3068</v>
      </c>
      <c r="J648" s="28"/>
      <c r="K648" s="28"/>
      <c r="L648" s="30">
        <v>43195</v>
      </c>
      <c r="M648" s="27" t="s">
        <v>2961</v>
      </c>
      <c r="N648" s="364"/>
    </row>
    <row r="649" spans="1:14" ht="39" customHeight="1">
      <c r="A649" s="27">
        <v>12</v>
      </c>
      <c r="B649" s="27" t="s">
        <v>322</v>
      </c>
      <c r="C649" s="27" t="s">
        <v>2962</v>
      </c>
      <c r="D649" s="27" t="s">
        <v>1261</v>
      </c>
      <c r="E649" s="602" t="s">
        <v>2963</v>
      </c>
      <c r="F649" s="27" t="s">
        <v>2964</v>
      </c>
      <c r="G649" s="46" t="s">
        <v>2965</v>
      </c>
      <c r="H649" s="607">
        <v>7175</v>
      </c>
      <c r="I649" s="28" t="s">
        <v>3068</v>
      </c>
      <c r="J649" s="28"/>
      <c r="K649" s="28"/>
      <c r="L649" s="30">
        <v>43287</v>
      </c>
      <c r="M649" s="27" t="s">
        <v>2966</v>
      </c>
      <c r="N649" s="364"/>
    </row>
    <row r="650" spans="1:14" ht="39" customHeight="1">
      <c r="A650" s="27">
        <v>13</v>
      </c>
      <c r="B650" s="27" t="s">
        <v>322</v>
      </c>
      <c r="C650" s="27" t="s">
        <v>1453</v>
      </c>
      <c r="D650" s="27" t="s">
        <v>1215</v>
      </c>
      <c r="E650" s="602" t="s">
        <v>1454</v>
      </c>
      <c r="F650" s="27" t="s">
        <v>1455</v>
      </c>
      <c r="G650" s="46" t="s">
        <v>1456</v>
      </c>
      <c r="H650" s="607">
        <v>400</v>
      </c>
      <c r="I650" s="28" t="s">
        <v>3068</v>
      </c>
      <c r="J650" s="28"/>
      <c r="K650" s="28"/>
      <c r="L650" s="30">
        <v>43307</v>
      </c>
      <c r="M650" s="27" t="s">
        <v>1457</v>
      </c>
      <c r="N650" s="371"/>
    </row>
    <row r="651" spans="1:14" ht="39" customHeight="1">
      <c r="A651" s="27">
        <v>14</v>
      </c>
      <c r="B651" s="27"/>
      <c r="C651" s="27" t="s">
        <v>260</v>
      </c>
      <c r="D651" s="27" t="s">
        <v>63</v>
      </c>
      <c r="E651" s="602" t="s">
        <v>261</v>
      </c>
      <c r="F651" s="27" t="s">
        <v>262</v>
      </c>
      <c r="G651" s="46" t="s">
        <v>263</v>
      </c>
      <c r="H651" s="607">
        <v>5200</v>
      </c>
      <c r="I651" s="28" t="s">
        <v>3068</v>
      </c>
      <c r="J651" s="28"/>
      <c r="K651" s="28"/>
      <c r="L651" s="30">
        <v>43227</v>
      </c>
      <c r="M651" s="27" t="s">
        <v>264</v>
      </c>
      <c r="N651" s="371"/>
    </row>
    <row r="652" spans="1:14" ht="39" customHeight="1">
      <c r="A652" s="773">
        <v>15</v>
      </c>
      <c r="B652" s="47"/>
      <c r="C652" s="27" t="s">
        <v>1459</v>
      </c>
      <c r="D652" s="27" t="s">
        <v>64</v>
      </c>
      <c r="E652" s="786" t="s">
        <v>1460</v>
      </c>
      <c r="F652" s="773" t="s">
        <v>1461</v>
      </c>
      <c r="G652" s="46" t="s">
        <v>1462</v>
      </c>
      <c r="H652" s="608">
        <v>5561</v>
      </c>
      <c r="I652" s="690" t="s">
        <v>3068</v>
      </c>
      <c r="J652" s="28"/>
      <c r="K652" s="28"/>
      <c r="L652" s="615">
        <v>43347</v>
      </c>
      <c r="M652" s="497" t="s">
        <v>1463</v>
      </c>
      <c r="N652" s="371"/>
    </row>
    <row r="653" spans="1:14" ht="39" customHeight="1">
      <c r="A653" s="770"/>
      <c r="B653" s="496"/>
      <c r="C653" s="27" t="s">
        <v>1464</v>
      </c>
      <c r="D653" s="27" t="s">
        <v>65</v>
      </c>
      <c r="E653" s="787"/>
      <c r="F653" s="770"/>
      <c r="G653" s="46" t="s">
        <v>1465</v>
      </c>
      <c r="H653" s="609">
        <v>19427</v>
      </c>
      <c r="I653" s="772"/>
      <c r="J653" s="28"/>
      <c r="K653" s="28"/>
      <c r="L653" s="30">
        <v>43368</v>
      </c>
      <c r="M653" s="27" t="s">
        <v>1463</v>
      </c>
      <c r="N653" s="371"/>
    </row>
    <row r="654" spans="1:14" ht="39" customHeight="1">
      <c r="A654" s="770"/>
      <c r="B654" s="496"/>
      <c r="C654" s="27" t="s">
        <v>1466</v>
      </c>
      <c r="D654" s="27" t="s">
        <v>66</v>
      </c>
      <c r="E654" s="787"/>
      <c r="F654" s="770"/>
      <c r="G654" s="46" t="s">
        <v>1467</v>
      </c>
      <c r="H654" s="609">
        <v>16427</v>
      </c>
      <c r="I654" s="772"/>
      <c r="J654" s="28"/>
      <c r="K654" s="28"/>
      <c r="L654" s="30">
        <v>43280</v>
      </c>
      <c r="M654" s="27" t="s">
        <v>1463</v>
      </c>
      <c r="N654" s="364"/>
    </row>
    <row r="655" spans="1:14" ht="39" customHeight="1">
      <c r="A655" s="770"/>
      <c r="B655" s="496"/>
      <c r="C655" s="27" t="s">
        <v>185</v>
      </c>
      <c r="D655" s="27" t="s">
        <v>186</v>
      </c>
      <c r="E655" s="787"/>
      <c r="F655" s="770"/>
      <c r="G655" s="46" t="s">
        <v>541</v>
      </c>
      <c r="H655" s="609">
        <v>5127</v>
      </c>
      <c r="I655" s="772"/>
      <c r="J655" s="28"/>
      <c r="K655" s="28"/>
      <c r="L655" s="30">
        <v>43339</v>
      </c>
      <c r="M655" s="27" t="s">
        <v>1463</v>
      </c>
      <c r="N655" s="368"/>
    </row>
    <row r="656" spans="1:14" ht="39" customHeight="1">
      <c r="A656" s="770"/>
      <c r="B656" s="496"/>
      <c r="C656" s="27" t="s">
        <v>2172</v>
      </c>
      <c r="D656" s="27" t="s">
        <v>2173</v>
      </c>
      <c r="E656" s="787"/>
      <c r="F656" s="770"/>
      <c r="G656" s="46" t="s">
        <v>2174</v>
      </c>
      <c r="H656" s="609">
        <v>6000</v>
      </c>
      <c r="I656" s="772"/>
      <c r="J656" s="28"/>
      <c r="K656" s="28"/>
      <c r="L656" s="30">
        <v>43339</v>
      </c>
      <c r="M656" s="30">
        <v>42942</v>
      </c>
      <c r="N656" s="364"/>
    </row>
    <row r="657" spans="1:14" ht="39" customHeight="1">
      <c r="A657" s="771"/>
      <c r="B657" s="496"/>
      <c r="C657" s="27" t="s">
        <v>1468</v>
      </c>
      <c r="D657" s="27" t="s">
        <v>67</v>
      </c>
      <c r="E657" s="775"/>
      <c r="F657" s="771"/>
      <c r="G657" s="46" t="s">
        <v>1469</v>
      </c>
      <c r="H657" s="609">
        <v>16627</v>
      </c>
      <c r="I657" s="691"/>
      <c r="J657" s="28"/>
      <c r="K657" s="28"/>
      <c r="L657" s="30">
        <v>43363</v>
      </c>
      <c r="M657" s="27" t="s">
        <v>1463</v>
      </c>
      <c r="N657" s="364"/>
    </row>
    <row r="658" spans="1:14" ht="39" customHeight="1">
      <c r="A658" s="27">
        <v>16</v>
      </c>
      <c r="B658" s="27"/>
      <c r="C658" s="27" t="s">
        <v>1479</v>
      </c>
      <c r="D658" s="27" t="s">
        <v>70</v>
      </c>
      <c r="E658" s="602" t="s">
        <v>1480</v>
      </c>
      <c r="F658" s="27" t="s">
        <v>1481</v>
      </c>
      <c r="G658" s="46" t="s">
        <v>1482</v>
      </c>
      <c r="H658" s="607">
        <v>5200</v>
      </c>
      <c r="I658" s="28" t="s">
        <v>3068</v>
      </c>
      <c r="J658" s="28"/>
      <c r="K658" s="28"/>
      <c r="L658" s="30">
        <v>43347</v>
      </c>
      <c r="M658" s="27" t="s">
        <v>1483</v>
      </c>
      <c r="N658" s="364"/>
    </row>
    <row r="659" spans="1:14" ht="39" customHeight="1">
      <c r="A659" s="27">
        <v>17</v>
      </c>
      <c r="B659" s="27"/>
      <c r="C659" s="27" t="s">
        <v>1484</v>
      </c>
      <c r="D659" s="27" t="s">
        <v>71</v>
      </c>
      <c r="E659" s="602" t="s">
        <v>333</v>
      </c>
      <c r="F659" s="27" t="s">
        <v>334</v>
      </c>
      <c r="G659" s="46" t="s">
        <v>1482</v>
      </c>
      <c r="H659" s="607">
        <v>5200</v>
      </c>
      <c r="I659" s="28" t="s">
        <v>3068</v>
      </c>
      <c r="J659" s="28"/>
      <c r="K659" s="28"/>
      <c r="L659" s="30">
        <v>43308</v>
      </c>
      <c r="M659" s="27" t="s">
        <v>335</v>
      </c>
      <c r="N659" s="364"/>
    </row>
    <row r="660" spans="1:14" ht="39" customHeight="1">
      <c r="A660" s="27">
        <v>18</v>
      </c>
      <c r="B660" s="27"/>
      <c r="C660" s="27" t="s">
        <v>574</v>
      </c>
      <c r="D660" s="27" t="s">
        <v>72</v>
      </c>
      <c r="E660" s="602" t="s">
        <v>2474</v>
      </c>
      <c r="F660" s="27" t="s">
        <v>2475</v>
      </c>
      <c r="G660" s="46" t="s">
        <v>2476</v>
      </c>
      <c r="H660" s="607">
        <v>6190</v>
      </c>
      <c r="I660" s="28" t="s">
        <v>3068</v>
      </c>
      <c r="J660" s="28"/>
      <c r="K660" s="28"/>
      <c r="L660" s="30">
        <v>43347</v>
      </c>
      <c r="M660" s="27" t="s">
        <v>2477</v>
      </c>
      <c r="N660" s="366"/>
    </row>
    <row r="661" spans="1:14" ht="39" customHeight="1">
      <c r="A661" s="27">
        <v>19</v>
      </c>
      <c r="B661" s="27"/>
      <c r="C661" s="27" t="s">
        <v>2478</v>
      </c>
      <c r="D661" s="27" t="s">
        <v>73</v>
      </c>
      <c r="E661" s="602" t="s">
        <v>2479</v>
      </c>
      <c r="F661" s="27" t="s">
        <v>2480</v>
      </c>
      <c r="G661" s="46" t="s">
        <v>2481</v>
      </c>
      <c r="H661" s="607">
        <v>4700</v>
      </c>
      <c r="I661" s="28" t="s">
        <v>3068</v>
      </c>
      <c r="J661" s="28"/>
      <c r="K661" s="28"/>
      <c r="L661" s="30">
        <v>43312</v>
      </c>
      <c r="M661" s="27" t="s">
        <v>2482</v>
      </c>
      <c r="N661" s="364"/>
    </row>
    <row r="662" spans="1:14" ht="39" customHeight="1">
      <c r="A662" s="27">
        <v>20</v>
      </c>
      <c r="B662" s="27"/>
      <c r="C662" s="27" t="s">
        <v>580</v>
      </c>
      <c r="D662" s="27" t="s">
        <v>424</v>
      </c>
      <c r="E662" s="602" t="s">
        <v>581</v>
      </c>
      <c r="F662" s="27" t="s">
        <v>582</v>
      </c>
      <c r="G662" s="46" t="s">
        <v>583</v>
      </c>
      <c r="H662" s="607">
        <v>4140</v>
      </c>
      <c r="I662" s="28" t="s">
        <v>3068</v>
      </c>
      <c r="J662" s="28"/>
      <c r="K662" s="28"/>
      <c r="L662" s="30">
        <v>43250</v>
      </c>
      <c r="M662" s="27" t="s">
        <v>584</v>
      </c>
      <c r="N662" s="364"/>
    </row>
    <row r="663" spans="1:14" ht="39" customHeight="1">
      <c r="A663" s="27">
        <v>21</v>
      </c>
      <c r="B663" s="27"/>
      <c r="C663" s="27" t="s">
        <v>1729</v>
      </c>
      <c r="D663" s="27" t="s">
        <v>63</v>
      </c>
      <c r="E663" s="600" t="s">
        <v>1730</v>
      </c>
      <c r="F663" s="604" t="s">
        <v>1731</v>
      </c>
      <c r="G663" s="46" t="s">
        <v>1732</v>
      </c>
      <c r="H663" s="607">
        <v>20050</v>
      </c>
      <c r="I663" s="28" t="s">
        <v>3068</v>
      </c>
      <c r="J663" s="28"/>
      <c r="K663" s="28"/>
      <c r="L663" s="30">
        <v>43278</v>
      </c>
      <c r="M663" s="27" t="s">
        <v>1733</v>
      </c>
      <c r="N663" s="368"/>
    </row>
    <row r="664" spans="1:14" ht="39" customHeight="1">
      <c r="A664" s="773">
        <v>22</v>
      </c>
      <c r="B664" s="47"/>
      <c r="C664" s="27" t="s">
        <v>1739</v>
      </c>
      <c r="D664" s="27" t="s">
        <v>1345</v>
      </c>
      <c r="E664" s="774" t="s">
        <v>1740</v>
      </c>
      <c r="F664" s="776" t="s">
        <v>1741</v>
      </c>
      <c r="G664" s="46" t="s">
        <v>280</v>
      </c>
      <c r="H664" s="607">
        <v>3400</v>
      </c>
      <c r="I664" s="690" t="s">
        <v>3068</v>
      </c>
      <c r="J664" s="28"/>
      <c r="K664" s="28"/>
      <c r="L664" s="30">
        <v>43251</v>
      </c>
      <c r="M664" s="56" t="s">
        <v>281</v>
      </c>
      <c r="N664" s="368"/>
    </row>
    <row r="665" spans="1:14" ht="39" customHeight="1">
      <c r="A665" s="770"/>
      <c r="B665" s="496"/>
      <c r="C665" s="27" t="s">
        <v>187</v>
      </c>
      <c r="D665" s="27" t="s">
        <v>1345</v>
      </c>
      <c r="E665" s="787"/>
      <c r="F665" s="807"/>
      <c r="G665" s="46" t="s">
        <v>542</v>
      </c>
      <c r="H665" s="607">
        <v>2970</v>
      </c>
      <c r="I665" s="772"/>
      <c r="J665" s="28"/>
      <c r="K665" s="28"/>
      <c r="L665" s="30">
        <v>43251</v>
      </c>
      <c r="M665" s="56" t="s">
        <v>281</v>
      </c>
      <c r="N665" s="364"/>
    </row>
    <row r="666" spans="1:14" ht="39" customHeight="1">
      <c r="A666" s="770"/>
      <c r="B666" s="496"/>
      <c r="C666" s="27" t="s">
        <v>282</v>
      </c>
      <c r="D666" s="27" t="s">
        <v>1345</v>
      </c>
      <c r="E666" s="787"/>
      <c r="F666" s="807"/>
      <c r="G666" s="46" t="s">
        <v>325</v>
      </c>
      <c r="H666" s="607">
        <v>2680</v>
      </c>
      <c r="I666" s="772"/>
      <c r="J666" s="28"/>
      <c r="K666" s="606" t="s">
        <v>322</v>
      </c>
      <c r="L666" s="30">
        <v>43320</v>
      </c>
      <c r="M666" s="56" t="s">
        <v>281</v>
      </c>
      <c r="N666" s="364"/>
    </row>
    <row r="667" spans="1:14" ht="39" customHeight="1">
      <c r="A667" s="771"/>
      <c r="B667" s="54"/>
      <c r="C667" s="27" t="s">
        <v>326</v>
      </c>
      <c r="D667" s="27" t="s">
        <v>1346</v>
      </c>
      <c r="E667" s="775"/>
      <c r="F667" s="777"/>
      <c r="G667" s="46" t="s">
        <v>327</v>
      </c>
      <c r="H667" s="607">
        <v>6000</v>
      </c>
      <c r="I667" s="691"/>
      <c r="J667" s="28"/>
      <c r="K667" s="28"/>
      <c r="L667" s="30">
        <v>43230</v>
      </c>
      <c r="M667" s="56" t="s">
        <v>281</v>
      </c>
      <c r="N667" s="363"/>
    </row>
    <row r="668" spans="1:14" ht="39" customHeight="1">
      <c r="A668" s="633">
        <v>23</v>
      </c>
      <c r="B668" s="440">
        <v>3</v>
      </c>
      <c r="C668" s="27" t="s">
        <v>225</v>
      </c>
      <c r="D668" s="27" t="s">
        <v>3071</v>
      </c>
      <c r="E668" s="629" t="s">
        <v>1987</v>
      </c>
      <c r="F668" s="630" t="s">
        <v>1988</v>
      </c>
      <c r="G668" s="46" t="s">
        <v>3687</v>
      </c>
      <c r="H668" s="607">
        <v>5000</v>
      </c>
      <c r="I668" s="28" t="s">
        <v>1402</v>
      </c>
      <c r="J668" s="28"/>
      <c r="K668" s="28"/>
      <c r="L668" s="441">
        <v>43195</v>
      </c>
      <c r="M668" s="27" t="s">
        <v>1989</v>
      </c>
      <c r="N668" s="371"/>
    </row>
    <row r="669" spans="1:14" ht="39" customHeight="1">
      <c r="A669" s="27">
        <v>24</v>
      </c>
      <c r="B669" s="29"/>
      <c r="C669" s="27" t="s">
        <v>543</v>
      </c>
      <c r="D669" s="27" t="s">
        <v>544</v>
      </c>
      <c r="E669" s="602" t="s">
        <v>545</v>
      </c>
      <c r="F669" s="46" t="s">
        <v>546</v>
      </c>
      <c r="G669" s="46" t="s">
        <v>547</v>
      </c>
      <c r="H669" s="607">
        <v>3000</v>
      </c>
      <c r="I669" s="28"/>
      <c r="J669" s="27"/>
      <c r="K669" s="27"/>
      <c r="L669" s="30">
        <v>43195</v>
      </c>
      <c r="M669" s="27" t="s">
        <v>548</v>
      </c>
      <c r="N669" s="371"/>
    </row>
    <row r="670" spans="1:14" ht="39" customHeight="1">
      <c r="A670" s="637">
        <v>25</v>
      </c>
      <c r="B670" s="634"/>
      <c r="C670" s="85" t="s">
        <v>1971</v>
      </c>
      <c r="D670" s="85" t="s">
        <v>1972</v>
      </c>
      <c r="E670" s="629" t="s">
        <v>1973</v>
      </c>
      <c r="F670" s="634" t="s">
        <v>1974</v>
      </c>
      <c r="G670" s="46" t="s">
        <v>1862</v>
      </c>
      <c r="H670" s="638">
        <v>5000</v>
      </c>
      <c r="I670" s="47"/>
      <c r="J670" s="28"/>
      <c r="K670" s="28"/>
      <c r="L670" s="639">
        <v>43320</v>
      </c>
      <c r="M670" s="639" t="s">
        <v>1975</v>
      </c>
      <c r="N670" s="371"/>
    </row>
    <row r="671" spans="1:14" ht="39" customHeight="1">
      <c r="A671" s="633">
        <v>26</v>
      </c>
      <c r="B671" s="27"/>
      <c r="C671" s="27" t="s">
        <v>1352</v>
      </c>
      <c r="D671" s="27" t="s">
        <v>419</v>
      </c>
      <c r="E671" s="436" t="s">
        <v>1353</v>
      </c>
      <c r="F671" s="437" t="s">
        <v>1354</v>
      </c>
      <c r="G671" s="46" t="s">
        <v>1355</v>
      </c>
      <c r="H671" s="607">
        <v>1549</v>
      </c>
      <c r="I671" s="28" t="s">
        <v>3068</v>
      </c>
      <c r="J671" s="28"/>
      <c r="K671" s="28"/>
      <c r="L671" s="30">
        <v>43187</v>
      </c>
      <c r="M671" s="27" t="s">
        <v>1356</v>
      </c>
      <c r="N671" s="371"/>
    </row>
    <row r="672" spans="1:14" ht="39" customHeight="1">
      <c r="A672" s="27">
        <v>27</v>
      </c>
      <c r="B672" s="27"/>
      <c r="C672" s="27" t="s">
        <v>2311</v>
      </c>
      <c r="D672" s="27" t="s">
        <v>422</v>
      </c>
      <c r="E672" s="602" t="s">
        <v>2312</v>
      </c>
      <c r="F672" s="437" t="s">
        <v>2313</v>
      </c>
      <c r="G672" s="46" t="s">
        <v>2314</v>
      </c>
      <c r="H672" s="607">
        <v>17200</v>
      </c>
      <c r="I672" s="28" t="s">
        <v>3068</v>
      </c>
      <c r="J672" s="28"/>
      <c r="K672" s="28"/>
      <c r="L672" s="30">
        <v>43279</v>
      </c>
      <c r="M672" s="30" t="s">
        <v>2315</v>
      </c>
      <c r="N672" s="364"/>
    </row>
    <row r="673" spans="1:14" ht="39" customHeight="1">
      <c r="A673" s="637">
        <v>28</v>
      </c>
      <c r="B673" s="27"/>
      <c r="C673" s="27" t="s">
        <v>323</v>
      </c>
      <c r="D673" s="27" t="s">
        <v>420</v>
      </c>
      <c r="E673" s="602" t="s">
        <v>1357</v>
      </c>
      <c r="F673" s="27" t="s">
        <v>1358</v>
      </c>
      <c r="G673" s="601" t="s">
        <v>1359</v>
      </c>
      <c r="H673" s="612">
        <v>3050</v>
      </c>
      <c r="I673" s="28" t="s">
        <v>3068</v>
      </c>
      <c r="J673" s="28"/>
      <c r="K673" s="28"/>
      <c r="L673" s="30">
        <v>43201</v>
      </c>
      <c r="M673" s="27" t="s">
        <v>1360</v>
      </c>
      <c r="N673" s="371"/>
    </row>
    <row r="674" spans="1:14" ht="39" customHeight="1">
      <c r="A674" s="633">
        <v>29</v>
      </c>
      <c r="B674" s="54"/>
      <c r="C674" s="27" t="s">
        <v>1364</v>
      </c>
      <c r="D674" s="27" t="s">
        <v>420</v>
      </c>
      <c r="E674" s="498" t="s">
        <v>1361</v>
      </c>
      <c r="F674" s="497" t="s">
        <v>1362</v>
      </c>
      <c r="G674" s="46" t="s">
        <v>1365</v>
      </c>
      <c r="H674" s="610">
        <v>6200</v>
      </c>
      <c r="I674" s="28" t="s">
        <v>3068</v>
      </c>
      <c r="J674" s="28"/>
      <c r="K674" s="28"/>
      <c r="L674" s="30">
        <v>43336</v>
      </c>
      <c r="M674" s="27" t="s">
        <v>1363</v>
      </c>
      <c r="N674" s="361"/>
    </row>
    <row r="675" spans="1:14" ht="39" customHeight="1">
      <c r="A675" s="773">
        <v>30</v>
      </c>
      <c r="B675" s="47"/>
      <c r="C675" s="27" t="s">
        <v>1366</v>
      </c>
      <c r="D675" s="27" t="s">
        <v>421</v>
      </c>
      <c r="E675" s="786" t="s">
        <v>1367</v>
      </c>
      <c r="F675" s="773" t="s">
        <v>1368</v>
      </c>
      <c r="G675" s="601" t="s">
        <v>1369</v>
      </c>
      <c r="H675" s="611">
        <v>3200</v>
      </c>
      <c r="I675" s="690" t="s">
        <v>3068</v>
      </c>
      <c r="J675" s="28"/>
      <c r="K675" s="28"/>
      <c r="L675" s="30">
        <v>43258</v>
      </c>
      <c r="M675" s="27" t="s">
        <v>1370</v>
      </c>
      <c r="N675" s="364"/>
    </row>
    <row r="676" spans="1:14" ht="39" customHeight="1">
      <c r="A676" s="771"/>
      <c r="B676" s="54"/>
      <c r="C676" s="27" t="s">
        <v>1371</v>
      </c>
      <c r="D676" s="27" t="s">
        <v>421</v>
      </c>
      <c r="E676" s="775"/>
      <c r="F676" s="771"/>
      <c r="G676" s="601" t="s">
        <v>1369</v>
      </c>
      <c r="H676" s="613">
        <v>3200</v>
      </c>
      <c r="I676" s="691"/>
      <c r="J676" s="28"/>
      <c r="K676" s="28"/>
      <c r="L676" s="30">
        <v>43353</v>
      </c>
      <c r="M676" s="27" t="s">
        <v>1370</v>
      </c>
      <c r="N676" s="365"/>
    </row>
    <row r="677" spans="1:14" ht="39" customHeight="1">
      <c r="A677" s="773">
        <v>31</v>
      </c>
      <c r="B677" s="110"/>
      <c r="C677" s="27" t="s">
        <v>811</v>
      </c>
      <c r="D677" s="27" t="s">
        <v>812</v>
      </c>
      <c r="E677" s="794" t="s">
        <v>2967</v>
      </c>
      <c r="F677" s="598"/>
      <c r="G677" s="46" t="s">
        <v>813</v>
      </c>
      <c r="H677" s="609">
        <v>6000</v>
      </c>
      <c r="I677" s="496"/>
      <c r="J677" s="28"/>
      <c r="K677" s="28"/>
      <c r="L677" s="30">
        <v>43356</v>
      </c>
      <c r="M677" s="27" t="s">
        <v>2442</v>
      </c>
      <c r="N677" s="364"/>
    </row>
    <row r="678" spans="1:14" ht="39" customHeight="1">
      <c r="A678" s="770"/>
      <c r="B678" s="496"/>
      <c r="C678" s="27" t="s">
        <v>2443</v>
      </c>
      <c r="D678" s="27" t="s">
        <v>1262</v>
      </c>
      <c r="E678" s="795"/>
      <c r="F678" s="442" t="s">
        <v>2968</v>
      </c>
      <c r="G678" s="46" t="s">
        <v>2444</v>
      </c>
      <c r="H678" s="609">
        <v>7200</v>
      </c>
      <c r="I678" s="215" t="s">
        <v>1402</v>
      </c>
      <c r="J678" s="28"/>
      <c r="K678" s="28"/>
      <c r="L678" s="30">
        <v>43355</v>
      </c>
      <c r="M678" s="27" t="s">
        <v>2442</v>
      </c>
      <c r="N678" s="364"/>
    </row>
    <row r="679" spans="1:14" ht="39" customHeight="1">
      <c r="A679" s="770"/>
      <c r="B679" s="496"/>
      <c r="C679" s="27" t="s">
        <v>2445</v>
      </c>
      <c r="D679" s="27" t="s">
        <v>1263</v>
      </c>
      <c r="E679" s="795"/>
      <c r="F679" s="443"/>
      <c r="G679" s="46" t="s">
        <v>2446</v>
      </c>
      <c r="H679" s="609">
        <v>20190</v>
      </c>
      <c r="I679" s="215"/>
      <c r="J679" s="28"/>
      <c r="K679" s="28"/>
      <c r="L679" s="30">
        <v>43114</v>
      </c>
      <c r="M679" s="27" t="s">
        <v>2442</v>
      </c>
      <c r="N679" s="364"/>
    </row>
    <row r="680" spans="1:14" ht="39" customHeight="1">
      <c r="A680" s="771"/>
      <c r="B680" s="54"/>
      <c r="C680" s="27" t="s">
        <v>2447</v>
      </c>
      <c r="D680" s="27" t="s">
        <v>1264</v>
      </c>
      <c r="E680" s="796"/>
      <c r="F680" s="444"/>
      <c r="G680" s="46" t="s">
        <v>2448</v>
      </c>
      <c r="H680" s="610">
        <v>7195</v>
      </c>
      <c r="I680" s="614"/>
      <c r="J680" s="28"/>
      <c r="K680" s="28"/>
      <c r="L680" s="30">
        <v>43276</v>
      </c>
      <c r="M680" s="27" t="s">
        <v>2442</v>
      </c>
      <c r="N680" s="364"/>
    </row>
    <row r="681" spans="1:14" ht="39" customHeight="1">
      <c r="A681" s="27">
        <v>32</v>
      </c>
      <c r="B681" s="640"/>
      <c r="C681" s="85" t="s">
        <v>2238</v>
      </c>
      <c r="D681" s="85" t="s">
        <v>2239</v>
      </c>
      <c r="E681" s="27" t="s">
        <v>2240</v>
      </c>
      <c r="F681" s="641" t="s">
        <v>2241</v>
      </c>
      <c r="G681" s="642" t="s">
        <v>2242</v>
      </c>
      <c r="H681" s="635">
        <v>2715</v>
      </c>
      <c r="I681" s="28" t="s">
        <v>3068</v>
      </c>
      <c r="J681" s="28"/>
      <c r="K681" s="28"/>
      <c r="L681" s="639">
        <v>43354</v>
      </c>
      <c r="M681" s="639" t="s">
        <v>2243</v>
      </c>
      <c r="N681" s="364"/>
    </row>
    <row r="682" spans="1:14" ht="39" customHeight="1">
      <c r="A682" s="27">
        <v>33</v>
      </c>
      <c r="B682" s="27"/>
      <c r="C682" s="27" t="s">
        <v>265</v>
      </c>
      <c r="D682" s="27" t="s">
        <v>423</v>
      </c>
      <c r="E682" s="602" t="s">
        <v>266</v>
      </c>
      <c r="F682" s="27" t="s">
        <v>267</v>
      </c>
      <c r="G682" s="46" t="s">
        <v>268</v>
      </c>
      <c r="H682" s="607">
        <v>1140</v>
      </c>
      <c r="I682" s="28" t="s">
        <v>3068</v>
      </c>
      <c r="J682" s="28"/>
      <c r="K682" s="28"/>
      <c r="L682" s="30">
        <v>43230</v>
      </c>
      <c r="M682" s="27" t="s">
        <v>1458</v>
      </c>
      <c r="N682" s="364"/>
    </row>
    <row r="683" spans="1:14" ht="39" customHeight="1">
      <c r="A683" s="27">
        <v>34</v>
      </c>
      <c r="B683" s="27"/>
      <c r="C683" s="27" t="s">
        <v>1471</v>
      </c>
      <c r="D683" s="27" t="s">
        <v>68</v>
      </c>
      <c r="E683" s="602" t="s">
        <v>1472</v>
      </c>
      <c r="F683" s="27" t="s">
        <v>1473</v>
      </c>
      <c r="G683" s="46" t="s">
        <v>1470</v>
      </c>
      <c r="H683" s="607">
        <v>5200</v>
      </c>
      <c r="I683" s="28" t="s">
        <v>3068</v>
      </c>
      <c r="J683" s="28"/>
      <c r="K683" s="28"/>
      <c r="L683" s="30">
        <v>43181</v>
      </c>
      <c r="M683" s="27" t="s">
        <v>1474</v>
      </c>
      <c r="N683" s="364"/>
    </row>
    <row r="684" spans="1:14" ht="39" customHeight="1">
      <c r="A684" s="27">
        <v>35</v>
      </c>
      <c r="B684" s="27"/>
      <c r="C684" s="27" t="s">
        <v>1475</v>
      </c>
      <c r="D684" s="27" t="s">
        <v>69</v>
      </c>
      <c r="E684" s="602" t="s">
        <v>1476</v>
      </c>
      <c r="F684" s="27" t="s">
        <v>1477</v>
      </c>
      <c r="G684" s="46" t="s">
        <v>2175</v>
      </c>
      <c r="H684" s="607">
        <v>6476</v>
      </c>
      <c r="I684" s="28" t="s">
        <v>3068</v>
      </c>
      <c r="J684" s="28"/>
      <c r="K684" s="28"/>
      <c r="L684" s="30">
        <v>43214</v>
      </c>
      <c r="M684" s="27" t="s">
        <v>1478</v>
      </c>
      <c r="N684" s="371"/>
    </row>
    <row r="685" spans="1:14" ht="39" customHeight="1">
      <c r="A685" s="27">
        <v>36</v>
      </c>
      <c r="B685" s="27"/>
      <c r="C685" s="27" t="s">
        <v>336</v>
      </c>
      <c r="D685" s="27" t="s">
        <v>1265</v>
      </c>
      <c r="E685" s="602" t="s">
        <v>337</v>
      </c>
      <c r="F685" s="27" t="s">
        <v>338</v>
      </c>
      <c r="G685" s="46" t="s">
        <v>339</v>
      </c>
      <c r="H685" s="607">
        <v>600</v>
      </c>
      <c r="I685" s="28" t="s">
        <v>3068</v>
      </c>
      <c r="J685" s="28"/>
      <c r="K685" s="28"/>
      <c r="L685" s="30">
        <v>43181</v>
      </c>
      <c r="M685" s="27" t="s">
        <v>340</v>
      </c>
      <c r="N685" s="371"/>
    </row>
    <row r="686" spans="1:14" ht="39" customHeight="1">
      <c r="A686" s="27">
        <v>37</v>
      </c>
      <c r="B686" s="27"/>
      <c r="C686" s="27" t="s">
        <v>1734</v>
      </c>
      <c r="D686" s="27" t="s">
        <v>1344</v>
      </c>
      <c r="E686" s="600" t="s">
        <v>1735</v>
      </c>
      <c r="F686" s="604" t="s">
        <v>1736</v>
      </c>
      <c r="G686" s="46" t="s">
        <v>1737</v>
      </c>
      <c r="H686" s="607">
        <v>1877</v>
      </c>
      <c r="I686" s="28" t="s">
        <v>3068</v>
      </c>
      <c r="J686" s="28"/>
      <c r="K686" s="28"/>
      <c r="L686" s="30">
        <v>43368</v>
      </c>
      <c r="M686" s="27" t="s">
        <v>1738</v>
      </c>
      <c r="N686" s="371"/>
    </row>
    <row r="687" spans="1:14" ht="39" customHeight="1">
      <c r="A687" s="27">
        <v>38</v>
      </c>
      <c r="B687" s="29"/>
      <c r="C687" s="27" t="s">
        <v>355</v>
      </c>
      <c r="D687" s="27" t="s">
        <v>356</v>
      </c>
      <c r="E687" s="600" t="s">
        <v>357</v>
      </c>
      <c r="F687" s="46" t="s">
        <v>358</v>
      </c>
      <c r="G687" s="46" t="s">
        <v>359</v>
      </c>
      <c r="H687" s="607">
        <v>4995</v>
      </c>
      <c r="I687" s="28" t="s">
        <v>3068</v>
      </c>
      <c r="J687" s="29"/>
      <c r="K687" s="29"/>
      <c r="L687" s="30">
        <v>43181</v>
      </c>
      <c r="M687" s="27" t="s">
        <v>360</v>
      </c>
      <c r="N687" s="371"/>
    </row>
    <row r="688" spans="1:14" ht="39" customHeight="1">
      <c r="A688" s="27">
        <v>39</v>
      </c>
      <c r="B688" s="640"/>
      <c r="C688" s="643" t="s">
        <v>1126</v>
      </c>
      <c r="D688" s="644" t="s">
        <v>1127</v>
      </c>
      <c r="E688" s="28" t="s">
        <v>1128</v>
      </c>
      <c r="F688" s="603" t="s">
        <v>1129</v>
      </c>
      <c r="G688" s="605" t="s">
        <v>1130</v>
      </c>
      <c r="H688" s="645">
        <v>5000</v>
      </c>
      <c r="I688" s="28" t="s">
        <v>3068</v>
      </c>
      <c r="J688" s="28"/>
      <c r="K688" s="28"/>
      <c r="L688" s="646">
        <v>43214</v>
      </c>
      <c r="M688" s="639" t="s">
        <v>1131</v>
      </c>
      <c r="N688" s="371"/>
    </row>
    <row r="689" spans="1:14" ht="39" customHeight="1">
      <c r="A689" s="27">
        <v>40</v>
      </c>
      <c r="B689" s="640"/>
      <c r="C689" s="85" t="s">
        <v>2176</v>
      </c>
      <c r="D689" s="85" t="s">
        <v>2177</v>
      </c>
      <c r="E689" s="27" t="s">
        <v>2178</v>
      </c>
      <c r="F689" s="643" t="s">
        <v>2179</v>
      </c>
      <c r="G689" s="46" t="s">
        <v>2180</v>
      </c>
      <c r="H689" s="635">
        <v>4800</v>
      </c>
      <c r="I689" s="28" t="s">
        <v>3068</v>
      </c>
      <c r="J689" s="28"/>
      <c r="K689" s="28"/>
      <c r="L689" s="639">
        <v>43371</v>
      </c>
      <c r="M689" s="639" t="s">
        <v>2181</v>
      </c>
      <c r="N689" s="364"/>
    </row>
    <row r="690" spans="1:14" ht="39" customHeight="1">
      <c r="A690" s="27">
        <v>41</v>
      </c>
      <c r="B690" s="640"/>
      <c r="C690" s="85" t="s">
        <v>2182</v>
      </c>
      <c r="D690" s="85" t="s">
        <v>2183</v>
      </c>
      <c r="E690" s="27" t="s">
        <v>2184</v>
      </c>
      <c r="F690" s="644" t="s">
        <v>2185</v>
      </c>
      <c r="G690" s="604" t="s">
        <v>2186</v>
      </c>
      <c r="H690" s="635">
        <v>2450</v>
      </c>
      <c r="I690" s="28" t="s">
        <v>3068</v>
      </c>
      <c r="J690" s="28"/>
      <c r="K690" s="28"/>
      <c r="L690" s="639">
        <v>43270</v>
      </c>
      <c r="M690" s="639" t="s">
        <v>2187</v>
      </c>
      <c r="N690" s="364"/>
    </row>
    <row r="691" spans="1:13" ht="39" customHeight="1">
      <c r="A691" s="27">
        <v>42</v>
      </c>
      <c r="B691" s="640"/>
      <c r="C691" s="85" t="s">
        <v>2188</v>
      </c>
      <c r="D691" s="85" t="s">
        <v>2189</v>
      </c>
      <c r="E691" s="600" t="s">
        <v>2190</v>
      </c>
      <c r="F691" s="644" t="s">
        <v>2191</v>
      </c>
      <c r="G691" s="604" t="s">
        <v>2192</v>
      </c>
      <c r="H691" s="635">
        <v>3000</v>
      </c>
      <c r="I691" s="28" t="s">
        <v>1402</v>
      </c>
      <c r="J691" s="28"/>
      <c r="K691" s="28"/>
      <c r="L691" s="639">
        <v>43371</v>
      </c>
      <c r="M691" s="639" t="s">
        <v>2193</v>
      </c>
    </row>
    <row r="692" spans="1:14" ht="39" customHeight="1">
      <c r="A692" s="27">
        <v>43</v>
      </c>
      <c r="B692" s="640"/>
      <c r="C692" s="85" t="s">
        <v>2194</v>
      </c>
      <c r="D692" s="27" t="s">
        <v>1335</v>
      </c>
      <c r="E692" s="600" t="s">
        <v>2195</v>
      </c>
      <c r="F692" s="644" t="s">
        <v>2196</v>
      </c>
      <c r="G692" s="604" t="s">
        <v>2197</v>
      </c>
      <c r="H692" s="635">
        <v>10000</v>
      </c>
      <c r="I692" s="28" t="s">
        <v>1402</v>
      </c>
      <c r="J692" s="28"/>
      <c r="K692" s="28"/>
      <c r="L692" s="639">
        <v>43371</v>
      </c>
      <c r="M692" s="639" t="s">
        <v>2198</v>
      </c>
      <c r="N692" s="1"/>
    </row>
    <row r="693" spans="1:14" ht="39" customHeight="1">
      <c r="A693" s="27">
        <v>44</v>
      </c>
      <c r="B693" s="640"/>
      <c r="C693" s="85" t="s">
        <v>2199</v>
      </c>
      <c r="D693" s="85" t="s">
        <v>2200</v>
      </c>
      <c r="E693" s="27" t="s">
        <v>2201</v>
      </c>
      <c r="F693" s="643" t="s">
        <v>2202</v>
      </c>
      <c r="G693" s="46" t="s">
        <v>2203</v>
      </c>
      <c r="H693" s="635">
        <v>9650</v>
      </c>
      <c r="I693" s="28"/>
      <c r="J693" s="28"/>
      <c r="K693" s="28"/>
      <c r="L693" s="639">
        <v>43327</v>
      </c>
      <c r="M693" s="85" t="s">
        <v>2204</v>
      </c>
      <c r="N693" s="1"/>
    </row>
    <row r="694" spans="1:14" ht="39" customHeight="1">
      <c r="A694" s="27">
        <v>45</v>
      </c>
      <c r="B694" s="28"/>
      <c r="C694" s="31" t="s">
        <v>549</v>
      </c>
      <c r="D694" s="31" t="s">
        <v>550</v>
      </c>
      <c r="E694" s="647" t="s">
        <v>551</v>
      </c>
      <c r="F694" s="110" t="s">
        <v>552</v>
      </c>
      <c r="G694" s="192" t="s">
        <v>553</v>
      </c>
      <c r="H694" s="610">
        <v>5000</v>
      </c>
      <c r="I694" s="54" t="s">
        <v>3068</v>
      </c>
      <c r="J694" s="54"/>
      <c r="K694" s="54"/>
      <c r="L694" s="70">
        <v>43245</v>
      </c>
      <c r="M694" s="31" t="s">
        <v>554</v>
      </c>
      <c r="N694" s="1"/>
    </row>
    <row r="695" spans="1:14" ht="39" customHeight="1">
      <c r="A695" s="773">
        <v>46</v>
      </c>
      <c r="B695" s="496"/>
      <c r="C695" s="27" t="s">
        <v>587</v>
      </c>
      <c r="D695" s="27" t="s">
        <v>74</v>
      </c>
      <c r="E695" s="786" t="s">
        <v>555</v>
      </c>
      <c r="F695" s="497" t="s">
        <v>585</v>
      </c>
      <c r="G695" s="46" t="s">
        <v>556</v>
      </c>
      <c r="H695" s="609">
        <v>14500</v>
      </c>
      <c r="I695" s="690" t="s">
        <v>3068</v>
      </c>
      <c r="J695" s="28"/>
      <c r="K695" s="28"/>
      <c r="L695" s="30">
        <v>43216</v>
      </c>
      <c r="M695" s="56" t="s">
        <v>586</v>
      </c>
      <c r="N695" s="1"/>
    </row>
    <row r="696" spans="1:14" ht="39" customHeight="1">
      <c r="A696" s="771"/>
      <c r="B696" s="54"/>
      <c r="C696" s="27" t="s">
        <v>588</v>
      </c>
      <c r="D696" s="27" t="s">
        <v>75</v>
      </c>
      <c r="E696" s="775"/>
      <c r="F696" s="31"/>
      <c r="G696" s="46" t="s">
        <v>589</v>
      </c>
      <c r="H696" s="610">
        <v>2750</v>
      </c>
      <c r="I696" s="691"/>
      <c r="J696" s="28"/>
      <c r="K696" s="28"/>
      <c r="L696" s="70">
        <v>43364</v>
      </c>
      <c r="M696" s="56" t="s">
        <v>586</v>
      </c>
      <c r="N696" s="1"/>
    </row>
    <row r="697" spans="1:14" ht="39" customHeight="1">
      <c r="A697" s="27">
        <v>47</v>
      </c>
      <c r="B697" s="27"/>
      <c r="C697" s="27" t="s">
        <v>590</v>
      </c>
      <c r="D697" s="27" t="s">
        <v>76</v>
      </c>
      <c r="E697" s="602" t="s">
        <v>591</v>
      </c>
      <c r="F697" s="27" t="s">
        <v>592</v>
      </c>
      <c r="G697" s="46" t="s">
        <v>593</v>
      </c>
      <c r="H697" s="607">
        <v>5050</v>
      </c>
      <c r="I697" s="28" t="s">
        <v>3068</v>
      </c>
      <c r="J697" s="28"/>
      <c r="K697" s="28"/>
      <c r="L697" s="30">
        <v>43364</v>
      </c>
      <c r="M697" s="27" t="s">
        <v>594</v>
      </c>
      <c r="N697" s="1"/>
    </row>
    <row r="698" spans="1:14" ht="39" customHeight="1">
      <c r="A698" s="27">
        <v>48</v>
      </c>
      <c r="B698" s="27"/>
      <c r="C698" s="27" t="s">
        <v>595</v>
      </c>
      <c r="D698" s="27" t="s">
        <v>77</v>
      </c>
      <c r="E698" s="602" t="s">
        <v>108</v>
      </c>
      <c r="F698" s="27" t="s">
        <v>596</v>
      </c>
      <c r="G698" s="46" t="s">
        <v>597</v>
      </c>
      <c r="H698" s="617">
        <v>3000</v>
      </c>
      <c r="I698" s="28" t="s">
        <v>3068</v>
      </c>
      <c r="J698" s="28"/>
      <c r="K698" s="28"/>
      <c r="L698" s="30">
        <v>43294</v>
      </c>
      <c r="M698" s="27" t="s">
        <v>598</v>
      </c>
      <c r="N698" s="1"/>
    </row>
    <row r="699" spans="1:14" ht="39" customHeight="1">
      <c r="A699" s="27">
        <v>49</v>
      </c>
      <c r="B699" s="27"/>
      <c r="C699" s="27" t="s">
        <v>599</v>
      </c>
      <c r="D699" s="27" t="s">
        <v>75</v>
      </c>
      <c r="E699" s="602" t="s">
        <v>600</v>
      </c>
      <c r="F699" s="27" t="s">
        <v>601</v>
      </c>
      <c r="G699" s="46" t="s">
        <v>602</v>
      </c>
      <c r="H699" s="607">
        <v>10050</v>
      </c>
      <c r="I699" s="28" t="s">
        <v>3068</v>
      </c>
      <c r="J699" s="28"/>
      <c r="K699" s="28"/>
      <c r="L699" s="30">
        <v>43284</v>
      </c>
      <c r="M699" s="27" t="s">
        <v>603</v>
      </c>
      <c r="N699" s="1"/>
    </row>
    <row r="700" spans="1:14" ht="39" customHeight="1">
      <c r="A700" s="773">
        <v>50</v>
      </c>
      <c r="B700" s="47"/>
      <c r="C700" s="27" t="s">
        <v>604</v>
      </c>
      <c r="D700" s="27" t="s">
        <v>79</v>
      </c>
      <c r="E700" s="786" t="s">
        <v>605</v>
      </c>
      <c r="F700" s="773" t="s">
        <v>606</v>
      </c>
      <c r="G700" s="46" t="s">
        <v>607</v>
      </c>
      <c r="H700" s="608">
        <v>169</v>
      </c>
      <c r="I700" s="690" t="s">
        <v>3068</v>
      </c>
      <c r="J700" s="28"/>
      <c r="K700" s="28"/>
      <c r="L700" s="30">
        <v>43322</v>
      </c>
      <c r="M700" s="27" t="s">
        <v>608</v>
      </c>
      <c r="N700" s="1"/>
    </row>
    <row r="701" spans="1:14" ht="39" customHeight="1">
      <c r="A701" s="771"/>
      <c r="B701" s="54"/>
      <c r="C701" s="27" t="s">
        <v>609</v>
      </c>
      <c r="D701" s="27" t="s">
        <v>80</v>
      </c>
      <c r="E701" s="775"/>
      <c r="F701" s="771"/>
      <c r="G701" s="46" t="s">
        <v>610</v>
      </c>
      <c r="H701" s="610">
        <v>75000</v>
      </c>
      <c r="I701" s="691"/>
      <c r="J701" s="28"/>
      <c r="K701" s="28"/>
      <c r="L701" s="30">
        <v>43284</v>
      </c>
      <c r="M701" s="27" t="s">
        <v>611</v>
      </c>
      <c r="N701" s="1"/>
    </row>
    <row r="702" spans="1:14" ht="39" customHeight="1">
      <c r="A702" s="27">
        <v>51</v>
      </c>
      <c r="B702" s="27"/>
      <c r="C702" s="27" t="s">
        <v>612</v>
      </c>
      <c r="D702" s="27" t="s">
        <v>81</v>
      </c>
      <c r="E702" s="602" t="s">
        <v>613</v>
      </c>
      <c r="F702" s="27" t="s">
        <v>614</v>
      </c>
      <c r="G702" s="46" t="s">
        <v>615</v>
      </c>
      <c r="H702" s="607">
        <v>26242</v>
      </c>
      <c r="I702" s="28" t="s">
        <v>3068</v>
      </c>
      <c r="J702" s="28"/>
      <c r="K702" s="28"/>
      <c r="L702" s="30">
        <v>43194</v>
      </c>
      <c r="M702" s="27" t="s">
        <v>616</v>
      </c>
      <c r="N702" s="1"/>
    </row>
    <row r="703" spans="1:14" ht="39" customHeight="1">
      <c r="A703" s="27">
        <v>52</v>
      </c>
      <c r="B703" s="27"/>
      <c r="C703" s="27" t="s">
        <v>109</v>
      </c>
      <c r="D703" s="27" t="s">
        <v>110</v>
      </c>
      <c r="E703" s="602" t="s">
        <v>111</v>
      </c>
      <c r="F703" s="27" t="s">
        <v>112</v>
      </c>
      <c r="G703" s="46" t="s">
        <v>113</v>
      </c>
      <c r="H703" s="607">
        <v>5400</v>
      </c>
      <c r="I703" s="28" t="s">
        <v>3068</v>
      </c>
      <c r="J703" s="28"/>
      <c r="K703" s="28"/>
      <c r="L703" s="30">
        <v>43368</v>
      </c>
      <c r="M703" s="27" t="s">
        <v>114</v>
      </c>
      <c r="N703" s="1"/>
    </row>
    <row r="704" spans="1:14" ht="39" customHeight="1">
      <c r="A704" s="27">
        <v>53</v>
      </c>
      <c r="B704" s="27"/>
      <c r="C704" s="27" t="s">
        <v>2205</v>
      </c>
      <c r="D704" s="27" t="s">
        <v>2206</v>
      </c>
      <c r="E704" s="600" t="s">
        <v>2207</v>
      </c>
      <c r="F704" s="46" t="s">
        <v>2208</v>
      </c>
      <c r="G704" s="46" t="s">
        <v>2209</v>
      </c>
      <c r="H704" s="631">
        <v>3000</v>
      </c>
      <c r="I704" s="28" t="s">
        <v>1402</v>
      </c>
      <c r="J704" s="28"/>
      <c r="K704" s="445"/>
      <c r="L704" s="30">
        <v>43721</v>
      </c>
      <c r="M704" s="27" t="s">
        <v>2210</v>
      </c>
      <c r="N704" s="1"/>
    </row>
    <row r="705" spans="1:14" ht="39" customHeight="1">
      <c r="A705" s="27">
        <v>54</v>
      </c>
      <c r="B705" s="27"/>
      <c r="C705" s="27" t="s">
        <v>3002</v>
      </c>
      <c r="D705" s="27" t="s">
        <v>83</v>
      </c>
      <c r="E705" s="602" t="s">
        <v>3003</v>
      </c>
      <c r="F705" s="27" t="s">
        <v>3004</v>
      </c>
      <c r="G705" s="46" t="s">
        <v>3005</v>
      </c>
      <c r="H705" s="607">
        <v>2418</v>
      </c>
      <c r="I705" s="28" t="s">
        <v>3068</v>
      </c>
      <c r="J705" s="28"/>
      <c r="K705" s="28"/>
      <c r="L705" s="30">
        <v>43223</v>
      </c>
      <c r="M705" s="27" t="s">
        <v>3006</v>
      </c>
      <c r="N705" s="1"/>
    </row>
    <row r="706" spans="1:14" ht="39" customHeight="1">
      <c r="A706" s="27">
        <v>55</v>
      </c>
      <c r="B706" s="27"/>
      <c r="C706" s="27" t="s">
        <v>3007</v>
      </c>
      <c r="D706" s="27" t="s">
        <v>84</v>
      </c>
      <c r="E706" s="602" t="s">
        <v>3008</v>
      </c>
      <c r="F706" s="27" t="s">
        <v>3009</v>
      </c>
      <c r="G706" s="46" t="s">
        <v>3010</v>
      </c>
      <c r="H706" s="607">
        <v>2689</v>
      </c>
      <c r="I706" s="28" t="s">
        <v>3068</v>
      </c>
      <c r="J706" s="28"/>
      <c r="K706" s="28"/>
      <c r="L706" s="30">
        <v>43371</v>
      </c>
      <c r="M706" s="27" t="s">
        <v>3011</v>
      </c>
      <c r="N706" s="1"/>
    </row>
    <row r="707" spans="1:14" ht="39" customHeight="1">
      <c r="A707" s="27">
        <v>56</v>
      </c>
      <c r="B707" s="27"/>
      <c r="C707" s="27" t="s">
        <v>3012</v>
      </c>
      <c r="D707" s="27" t="s">
        <v>82</v>
      </c>
      <c r="E707" s="602" t="s">
        <v>3013</v>
      </c>
      <c r="F707" s="27" t="s">
        <v>3014</v>
      </c>
      <c r="G707" s="46" t="s">
        <v>3015</v>
      </c>
      <c r="H707" s="607">
        <v>3218</v>
      </c>
      <c r="I707" s="28" t="s">
        <v>3068</v>
      </c>
      <c r="J707" s="28"/>
      <c r="K707" s="28"/>
      <c r="L707" s="30">
        <v>43187</v>
      </c>
      <c r="M707" s="27" t="s">
        <v>3016</v>
      </c>
      <c r="N707" s="1"/>
    </row>
    <row r="708" spans="1:14" ht="39" customHeight="1">
      <c r="A708" s="27">
        <v>57</v>
      </c>
      <c r="B708" s="27"/>
      <c r="C708" s="27" t="s">
        <v>3017</v>
      </c>
      <c r="D708" s="27" t="s">
        <v>85</v>
      </c>
      <c r="E708" s="602" t="s">
        <v>3018</v>
      </c>
      <c r="F708" s="27" t="s">
        <v>3019</v>
      </c>
      <c r="G708" s="605" t="s">
        <v>3020</v>
      </c>
      <c r="H708" s="607">
        <v>2050</v>
      </c>
      <c r="I708" s="28" t="s">
        <v>3068</v>
      </c>
      <c r="J708" s="28"/>
      <c r="K708" s="28"/>
      <c r="L708" s="30">
        <v>43238</v>
      </c>
      <c r="M708" s="27" t="s">
        <v>3021</v>
      </c>
      <c r="N708" s="1"/>
    </row>
    <row r="709" spans="1:14" ht="39" customHeight="1">
      <c r="A709" s="27">
        <v>58</v>
      </c>
      <c r="B709" s="27"/>
      <c r="C709" s="27" t="s">
        <v>3022</v>
      </c>
      <c r="D709" s="27" t="s">
        <v>86</v>
      </c>
      <c r="E709" s="602" t="s">
        <v>3023</v>
      </c>
      <c r="F709" s="27" t="s">
        <v>3024</v>
      </c>
      <c r="G709" s="46" t="s">
        <v>3025</v>
      </c>
      <c r="H709" s="607">
        <v>4679</v>
      </c>
      <c r="I709" s="28" t="s">
        <v>3068</v>
      </c>
      <c r="J709" s="28"/>
      <c r="K709" s="28"/>
      <c r="L709" s="30">
        <v>43270</v>
      </c>
      <c r="M709" s="27" t="s">
        <v>3026</v>
      </c>
      <c r="N709" s="1"/>
    </row>
    <row r="710" spans="1:14" ht="39" customHeight="1">
      <c r="A710" s="27">
        <v>59</v>
      </c>
      <c r="B710" s="27"/>
      <c r="C710" s="27" t="s">
        <v>3027</v>
      </c>
      <c r="D710" s="27" t="s">
        <v>87</v>
      </c>
      <c r="E710" s="600" t="s">
        <v>3028</v>
      </c>
      <c r="F710" s="46" t="s">
        <v>3029</v>
      </c>
      <c r="G710" s="46" t="s">
        <v>3030</v>
      </c>
      <c r="H710" s="607">
        <v>2720</v>
      </c>
      <c r="I710" s="28" t="s">
        <v>3068</v>
      </c>
      <c r="J710" s="28"/>
      <c r="K710" s="28"/>
      <c r="L710" s="30">
        <v>43334</v>
      </c>
      <c r="M710" s="27" t="s">
        <v>3031</v>
      </c>
      <c r="N710" s="1"/>
    </row>
    <row r="711" spans="1:14" ht="39" customHeight="1">
      <c r="A711" s="27">
        <v>60</v>
      </c>
      <c r="B711" s="27"/>
      <c r="C711" s="27" t="s">
        <v>3032</v>
      </c>
      <c r="D711" s="27" t="s">
        <v>88</v>
      </c>
      <c r="E711" s="600" t="s">
        <v>115</v>
      </c>
      <c r="F711" s="603" t="s">
        <v>3033</v>
      </c>
      <c r="G711" s="605" t="s">
        <v>3034</v>
      </c>
      <c r="H711" s="607">
        <v>20050</v>
      </c>
      <c r="I711" s="28" t="s">
        <v>3068</v>
      </c>
      <c r="J711" s="28"/>
      <c r="K711" s="28"/>
      <c r="L711" s="30">
        <v>43284</v>
      </c>
      <c r="M711" s="27" t="s">
        <v>3035</v>
      </c>
      <c r="N711" s="1"/>
    </row>
    <row r="712" spans="1:14" ht="39" customHeight="1">
      <c r="A712" s="27">
        <v>61</v>
      </c>
      <c r="B712" s="27"/>
      <c r="C712" s="27" t="s">
        <v>3036</v>
      </c>
      <c r="D712" s="27" t="s">
        <v>89</v>
      </c>
      <c r="E712" s="600" t="s">
        <v>3527</v>
      </c>
      <c r="F712" s="603" t="s">
        <v>3528</v>
      </c>
      <c r="G712" s="605" t="s">
        <v>3529</v>
      </c>
      <c r="H712" s="607">
        <v>6523</v>
      </c>
      <c r="I712" s="28" t="s">
        <v>3068</v>
      </c>
      <c r="J712" s="28"/>
      <c r="K712" s="28"/>
      <c r="L712" s="30">
        <v>43371</v>
      </c>
      <c r="M712" s="27" t="s">
        <v>3530</v>
      </c>
      <c r="N712" s="1"/>
    </row>
    <row r="713" spans="1:14" ht="39" customHeight="1">
      <c r="A713" s="27">
        <v>62</v>
      </c>
      <c r="B713" s="27"/>
      <c r="C713" s="27" t="s">
        <v>3531</v>
      </c>
      <c r="D713" s="27" t="s">
        <v>90</v>
      </c>
      <c r="E713" s="600" t="s">
        <v>3532</v>
      </c>
      <c r="F713" s="603" t="s">
        <v>3533</v>
      </c>
      <c r="G713" s="605" t="s">
        <v>3534</v>
      </c>
      <c r="H713" s="607">
        <v>6830</v>
      </c>
      <c r="I713" s="28" t="s">
        <v>3068</v>
      </c>
      <c r="J713" s="28"/>
      <c r="K713" s="28"/>
      <c r="L713" s="30">
        <v>43329</v>
      </c>
      <c r="M713" s="27" t="s">
        <v>3535</v>
      </c>
      <c r="N713" s="1"/>
    </row>
    <row r="714" spans="1:14" ht="39" customHeight="1">
      <c r="A714" s="27">
        <v>63</v>
      </c>
      <c r="B714" s="47"/>
      <c r="C714" s="27" t="s">
        <v>1266</v>
      </c>
      <c r="D714" s="27" t="s">
        <v>91</v>
      </c>
      <c r="E714" s="618" t="s">
        <v>1267</v>
      </c>
      <c r="F714" s="621" t="s">
        <v>1268</v>
      </c>
      <c r="G714" s="605" t="s">
        <v>617</v>
      </c>
      <c r="H714" s="608">
        <v>5050</v>
      </c>
      <c r="I714" s="47" t="s">
        <v>3068</v>
      </c>
      <c r="J714" s="28"/>
      <c r="K714" s="28"/>
      <c r="L714" s="30">
        <v>43175</v>
      </c>
      <c r="M714" s="30" t="s">
        <v>1269</v>
      </c>
      <c r="N714" s="1"/>
    </row>
    <row r="715" spans="1:14" ht="39" customHeight="1">
      <c r="A715" s="27">
        <v>64</v>
      </c>
      <c r="B715" s="27"/>
      <c r="C715" s="27" t="s">
        <v>1270</v>
      </c>
      <c r="D715" s="27" t="s">
        <v>91</v>
      </c>
      <c r="E715" s="600" t="s">
        <v>1271</v>
      </c>
      <c r="F715" s="603" t="s">
        <v>1272</v>
      </c>
      <c r="G715" s="46" t="s">
        <v>1273</v>
      </c>
      <c r="H715" s="607">
        <v>6700</v>
      </c>
      <c r="I715" s="28" t="s">
        <v>3068</v>
      </c>
      <c r="J715" s="28"/>
      <c r="K715" s="28"/>
      <c r="L715" s="30">
        <v>43175</v>
      </c>
      <c r="M715" s="27" t="s">
        <v>1274</v>
      </c>
      <c r="N715" s="1"/>
    </row>
    <row r="716" spans="1:14" ht="39" customHeight="1">
      <c r="A716" s="27">
        <v>65</v>
      </c>
      <c r="B716" s="27"/>
      <c r="C716" s="27" t="s">
        <v>3982</v>
      </c>
      <c r="D716" s="27" t="s">
        <v>91</v>
      </c>
      <c r="E716" s="600" t="s">
        <v>1275</v>
      </c>
      <c r="F716" s="603" t="s">
        <v>1276</v>
      </c>
      <c r="G716" s="605" t="s">
        <v>1277</v>
      </c>
      <c r="H716" s="607">
        <v>3806</v>
      </c>
      <c r="I716" s="28" t="s">
        <v>3068</v>
      </c>
      <c r="J716" s="28"/>
      <c r="K716" s="28"/>
      <c r="L716" s="30">
        <v>43214</v>
      </c>
      <c r="M716" s="27" t="s">
        <v>1278</v>
      </c>
      <c r="N716" s="1"/>
    </row>
    <row r="717" spans="1:14" ht="39" customHeight="1">
      <c r="A717" s="773">
        <v>66</v>
      </c>
      <c r="B717" s="47"/>
      <c r="C717" s="27" t="s">
        <v>1279</v>
      </c>
      <c r="D717" s="27" t="s">
        <v>92</v>
      </c>
      <c r="E717" s="774" t="s">
        <v>1280</v>
      </c>
      <c r="F717" s="788" t="s">
        <v>1281</v>
      </c>
      <c r="G717" s="605" t="s">
        <v>1282</v>
      </c>
      <c r="H717" s="608">
        <v>3190</v>
      </c>
      <c r="I717" s="690" t="s">
        <v>3068</v>
      </c>
      <c r="J717" s="28"/>
      <c r="K717" s="28"/>
      <c r="L717" s="626">
        <v>43181</v>
      </c>
      <c r="M717" s="773" t="s">
        <v>1283</v>
      </c>
      <c r="N717" s="1"/>
    </row>
    <row r="718" spans="1:14" ht="39" customHeight="1">
      <c r="A718" s="770"/>
      <c r="B718" s="496"/>
      <c r="C718" s="27" t="s">
        <v>1453</v>
      </c>
      <c r="D718" s="27" t="s">
        <v>93</v>
      </c>
      <c r="E718" s="787"/>
      <c r="F718" s="789"/>
      <c r="G718" s="605" t="s">
        <v>1284</v>
      </c>
      <c r="H718" s="609">
        <v>3090</v>
      </c>
      <c r="I718" s="772"/>
      <c r="J718" s="28"/>
      <c r="K718" s="606" t="s">
        <v>322</v>
      </c>
      <c r="L718" s="627">
        <v>43279</v>
      </c>
      <c r="M718" s="770"/>
      <c r="N718" s="1"/>
    </row>
    <row r="719" spans="1:14" ht="39" customHeight="1">
      <c r="A719" s="770"/>
      <c r="B719" s="496"/>
      <c r="C719" s="27" t="s">
        <v>1285</v>
      </c>
      <c r="D719" s="27" t="s">
        <v>94</v>
      </c>
      <c r="E719" s="787"/>
      <c r="F719" s="789"/>
      <c r="G719" s="605" t="s">
        <v>1282</v>
      </c>
      <c r="H719" s="609">
        <v>3190</v>
      </c>
      <c r="I719" s="772"/>
      <c r="J719" s="28"/>
      <c r="K719" s="28"/>
      <c r="L719" s="627">
        <v>43273</v>
      </c>
      <c r="M719" s="770"/>
      <c r="N719" s="1"/>
    </row>
    <row r="720" spans="1:14" ht="39" customHeight="1">
      <c r="A720" s="771"/>
      <c r="B720" s="54"/>
      <c r="C720" s="27" t="s">
        <v>1286</v>
      </c>
      <c r="D720" s="27" t="s">
        <v>94</v>
      </c>
      <c r="E720" s="775"/>
      <c r="F720" s="790"/>
      <c r="G720" s="605" t="s">
        <v>557</v>
      </c>
      <c r="H720" s="610">
        <v>3180</v>
      </c>
      <c r="I720" s="691"/>
      <c r="J720" s="28"/>
      <c r="K720" s="28"/>
      <c r="L720" s="628">
        <v>43273</v>
      </c>
      <c r="M720" s="771"/>
      <c r="N720" s="1"/>
    </row>
    <row r="721" spans="1:13" ht="39" customHeight="1">
      <c r="A721" s="773">
        <v>67</v>
      </c>
      <c r="B721" s="47"/>
      <c r="C721" s="27" t="s">
        <v>1287</v>
      </c>
      <c r="D721" s="27" t="s">
        <v>95</v>
      </c>
      <c r="E721" s="774" t="s">
        <v>1288</v>
      </c>
      <c r="F721" s="788" t="s">
        <v>1289</v>
      </c>
      <c r="G721" s="605" t="s">
        <v>1290</v>
      </c>
      <c r="H721" s="608">
        <v>3200</v>
      </c>
      <c r="I721" s="690" t="s">
        <v>3068</v>
      </c>
      <c r="J721" s="28"/>
      <c r="K721" s="28"/>
      <c r="L721" s="615">
        <v>43276</v>
      </c>
      <c r="M721" s="773" t="s">
        <v>1291</v>
      </c>
    </row>
    <row r="722" spans="1:13" ht="39" customHeight="1">
      <c r="A722" s="771"/>
      <c r="B722" s="54"/>
      <c r="C722" s="27" t="s">
        <v>1292</v>
      </c>
      <c r="D722" s="27" t="s">
        <v>96</v>
      </c>
      <c r="E722" s="791"/>
      <c r="F722" s="790"/>
      <c r="G722" s="605" t="s">
        <v>1293</v>
      </c>
      <c r="H722" s="610">
        <v>2825</v>
      </c>
      <c r="I722" s="691"/>
      <c r="J722" s="28"/>
      <c r="K722" s="28"/>
      <c r="L722" s="70">
        <v>43276</v>
      </c>
      <c r="M722" s="771"/>
    </row>
    <row r="723" spans="1:13" ht="39" customHeight="1">
      <c r="A723" s="27">
        <v>68</v>
      </c>
      <c r="B723" s="27"/>
      <c r="C723" s="27" t="s">
        <v>1294</v>
      </c>
      <c r="D723" s="27" t="s">
        <v>97</v>
      </c>
      <c r="E723" s="600" t="s">
        <v>1295</v>
      </c>
      <c r="F723" s="603" t="s">
        <v>1296</v>
      </c>
      <c r="G723" s="605" t="s">
        <v>1297</v>
      </c>
      <c r="H723" s="607">
        <v>4590</v>
      </c>
      <c r="I723" s="28" t="s">
        <v>3068</v>
      </c>
      <c r="J723" s="28"/>
      <c r="K723" s="28"/>
      <c r="L723" s="30">
        <v>43312</v>
      </c>
      <c r="M723" s="27" t="s">
        <v>1298</v>
      </c>
    </row>
    <row r="724" spans="1:13" ht="39" customHeight="1">
      <c r="A724" s="27">
        <v>69</v>
      </c>
      <c r="B724" s="27"/>
      <c r="C724" s="27" t="s">
        <v>1299</v>
      </c>
      <c r="D724" s="27" t="s">
        <v>93</v>
      </c>
      <c r="E724" s="600" t="s">
        <v>1300</v>
      </c>
      <c r="F724" s="603" t="s">
        <v>3592</v>
      </c>
      <c r="G724" s="605" t="s">
        <v>3593</v>
      </c>
      <c r="H724" s="607">
        <v>2750</v>
      </c>
      <c r="I724" s="28" t="s">
        <v>3068</v>
      </c>
      <c r="J724" s="28"/>
      <c r="K724" s="28"/>
      <c r="L724" s="30">
        <v>43312</v>
      </c>
      <c r="M724" s="27" t="s">
        <v>3594</v>
      </c>
    </row>
    <row r="725" spans="1:13" ht="39" customHeight="1">
      <c r="A725" s="27">
        <v>70</v>
      </c>
      <c r="B725" s="27"/>
      <c r="C725" s="27" t="s">
        <v>3595</v>
      </c>
      <c r="D725" s="27" t="s">
        <v>98</v>
      </c>
      <c r="E725" s="600" t="s">
        <v>3596</v>
      </c>
      <c r="F725" s="603" t="s">
        <v>3597</v>
      </c>
      <c r="G725" s="605" t="s">
        <v>2290</v>
      </c>
      <c r="H725" s="607">
        <v>3200</v>
      </c>
      <c r="I725" s="28" t="s">
        <v>3068</v>
      </c>
      <c r="J725" s="28"/>
      <c r="K725" s="28"/>
      <c r="L725" s="30">
        <v>43311</v>
      </c>
      <c r="M725" s="27" t="s">
        <v>3564</v>
      </c>
    </row>
    <row r="726" spans="1:13" ht="39" customHeight="1">
      <c r="A726" s="27">
        <v>71</v>
      </c>
      <c r="B726" s="27"/>
      <c r="C726" s="27" t="s">
        <v>3565</v>
      </c>
      <c r="D726" s="27" t="s">
        <v>99</v>
      </c>
      <c r="E726" s="600" t="s">
        <v>3566</v>
      </c>
      <c r="F726" s="603" t="s">
        <v>3567</v>
      </c>
      <c r="G726" s="605" t="s">
        <v>3568</v>
      </c>
      <c r="H726" s="607">
        <v>5195</v>
      </c>
      <c r="I726" s="28" t="s">
        <v>3068</v>
      </c>
      <c r="J726" s="28"/>
      <c r="K726" s="28"/>
      <c r="L726" s="30">
        <v>43341</v>
      </c>
      <c r="M726" s="27" t="s">
        <v>3569</v>
      </c>
    </row>
    <row r="727" spans="1:13" ht="39" customHeight="1">
      <c r="A727" s="773">
        <v>72</v>
      </c>
      <c r="B727" s="47"/>
      <c r="C727" s="27" t="s">
        <v>3570</v>
      </c>
      <c r="D727" s="27" t="s">
        <v>100</v>
      </c>
      <c r="E727" s="774" t="s">
        <v>3571</v>
      </c>
      <c r="F727" s="788" t="s">
        <v>3572</v>
      </c>
      <c r="G727" s="605" t="s">
        <v>3573</v>
      </c>
      <c r="H727" s="608">
        <v>3000</v>
      </c>
      <c r="I727" s="690" t="s">
        <v>3068</v>
      </c>
      <c r="J727" s="28"/>
      <c r="K727" s="28"/>
      <c r="L727" s="615">
        <v>43328</v>
      </c>
      <c r="M727" s="56" t="s">
        <v>3574</v>
      </c>
    </row>
    <row r="728" spans="1:13" ht="39" customHeight="1">
      <c r="A728" s="770"/>
      <c r="B728" s="496"/>
      <c r="C728" s="27" t="s">
        <v>3575</v>
      </c>
      <c r="D728" s="27" t="s">
        <v>101</v>
      </c>
      <c r="E728" s="787"/>
      <c r="F728" s="789"/>
      <c r="G728" s="605" t="s">
        <v>3573</v>
      </c>
      <c r="H728" s="609">
        <v>3000</v>
      </c>
      <c r="I728" s="772"/>
      <c r="J728" s="28"/>
      <c r="K728" s="28"/>
      <c r="L728" s="623">
        <v>43314</v>
      </c>
      <c r="M728" s="215"/>
    </row>
    <row r="729" spans="1:13" ht="39" customHeight="1">
      <c r="A729" s="770"/>
      <c r="B729" s="496"/>
      <c r="C729" s="27" t="s">
        <v>3576</v>
      </c>
      <c r="D729" s="27" t="s">
        <v>100</v>
      </c>
      <c r="E729" s="787"/>
      <c r="F729" s="789"/>
      <c r="G729" s="605" t="s">
        <v>3577</v>
      </c>
      <c r="H729" s="609">
        <v>3050</v>
      </c>
      <c r="I729" s="772"/>
      <c r="J729" s="28"/>
      <c r="K729" s="28"/>
      <c r="L729" s="623">
        <v>43308</v>
      </c>
      <c r="M729" s="56" t="s">
        <v>3574</v>
      </c>
    </row>
    <row r="730" spans="1:13" ht="39" customHeight="1">
      <c r="A730" s="770"/>
      <c r="B730" s="496"/>
      <c r="C730" s="27" t="s">
        <v>3578</v>
      </c>
      <c r="D730" s="27" t="s">
        <v>101</v>
      </c>
      <c r="E730" s="787"/>
      <c r="F730" s="789"/>
      <c r="G730" s="605" t="s">
        <v>3579</v>
      </c>
      <c r="H730" s="609">
        <v>2600</v>
      </c>
      <c r="I730" s="772"/>
      <c r="J730" s="28"/>
      <c r="K730" s="28"/>
      <c r="L730" s="623">
        <v>43283</v>
      </c>
      <c r="M730" s="215"/>
    </row>
    <row r="731" spans="1:13" ht="39" customHeight="1">
      <c r="A731" s="771"/>
      <c r="B731" s="54"/>
      <c r="C731" s="27" t="s">
        <v>3580</v>
      </c>
      <c r="D731" s="27" t="s">
        <v>101</v>
      </c>
      <c r="E731" s="775"/>
      <c r="F731" s="790"/>
      <c r="G731" s="605" t="s">
        <v>3573</v>
      </c>
      <c r="H731" s="610">
        <v>3000</v>
      </c>
      <c r="I731" s="691"/>
      <c r="J731" s="28"/>
      <c r="K731" s="28"/>
      <c r="L731" s="624">
        <v>43278</v>
      </c>
      <c r="M731" s="614"/>
    </row>
    <row r="732" spans="1:13" ht="39" customHeight="1">
      <c r="A732" s="773">
        <v>73</v>
      </c>
      <c r="B732" s="47"/>
      <c r="C732" s="27" t="s">
        <v>3581</v>
      </c>
      <c r="D732" s="27" t="s">
        <v>102</v>
      </c>
      <c r="E732" s="618" t="s">
        <v>3582</v>
      </c>
      <c r="F732" s="621" t="s">
        <v>3583</v>
      </c>
      <c r="G732" s="605" t="s">
        <v>3584</v>
      </c>
      <c r="H732" s="608">
        <v>2200</v>
      </c>
      <c r="I732" s="690" t="s">
        <v>3068</v>
      </c>
      <c r="J732" s="28"/>
      <c r="K732" s="28"/>
      <c r="L732" s="30">
        <v>43228</v>
      </c>
      <c r="M732" s="56" t="s">
        <v>3585</v>
      </c>
    </row>
    <row r="733" spans="1:13" ht="39" customHeight="1">
      <c r="A733" s="771"/>
      <c r="B733" s="496"/>
      <c r="C733" s="27" t="s">
        <v>3586</v>
      </c>
      <c r="D733" s="27" t="s">
        <v>103</v>
      </c>
      <c r="E733" s="620"/>
      <c r="F733" s="622"/>
      <c r="G733" s="605" t="s">
        <v>3587</v>
      </c>
      <c r="H733" s="609">
        <v>3200</v>
      </c>
      <c r="I733" s="772"/>
      <c r="J733" s="28"/>
      <c r="K733" s="28"/>
      <c r="L733" s="30">
        <v>43230</v>
      </c>
      <c r="M733" s="614"/>
    </row>
    <row r="734" spans="1:13" ht="39" customHeight="1">
      <c r="A734" s="27">
        <v>74</v>
      </c>
      <c r="B734" s="27"/>
      <c r="C734" s="27" t="s">
        <v>3588</v>
      </c>
      <c r="D734" s="27" t="s">
        <v>104</v>
      </c>
      <c r="E734" s="600" t="s">
        <v>3589</v>
      </c>
      <c r="F734" s="598" t="s">
        <v>2291</v>
      </c>
      <c r="G734" s="605" t="s">
        <v>3590</v>
      </c>
      <c r="H734" s="607">
        <v>5050</v>
      </c>
      <c r="I734" s="28" t="s">
        <v>3068</v>
      </c>
      <c r="J734" s="28"/>
      <c r="K734" s="28"/>
      <c r="L734" s="30">
        <v>43322</v>
      </c>
      <c r="M734" s="27" t="s">
        <v>3591</v>
      </c>
    </row>
    <row r="735" spans="1:13" ht="39" customHeight="1">
      <c r="A735" s="27">
        <v>75</v>
      </c>
      <c r="B735" s="27"/>
      <c r="C735" s="27" t="s">
        <v>378</v>
      </c>
      <c r="D735" s="27" t="s">
        <v>1334</v>
      </c>
      <c r="E735" s="600" t="s">
        <v>379</v>
      </c>
      <c r="F735" s="603" t="s">
        <v>380</v>
      </c>
      <c r="G735" s="605" t="s">
        <v>381</v>
      </c>
      <c r="H735" s="607">
        <v>6850</v>
      </c>
      <c r="I735" s="28" t="s">
        <v>3068</v>
      </c>
      <c r="J735" s="28"/>
      <c r="K735" s="28"/>
      <c r="L735" s="30">
        <v>43301</v>
      </c>
      <c r="M735" s="27" t="s">
        <v>382</v>
      </c>
    </row>
    <row r="736" spans="1:13" ht="39" customHeight="1">
      <c r="A736" s="27">
        <v>76</v>
      </c>
      <c r="B736" s="27"/>
      <c r="C736" s="27" t="s">
        <v>2292</v>
      </c>
      <c r="D736" s="27" t="s">
        <v>2293</v>
      </c>
      <c r="E736" s="600" t="s">
        <v>2294</v>
      </c>
      <c r="F736" s="603" t="s">
        <v>2295</v>
      </c>
      <c r="G736" s="46" t="s">
        <v>2296</v>
      </c>
      <c r="H736" s="607">
        <v>3200</v>
      </c>
      <c r="I736" s="28" t="s">
        <v>3068</v>
      </c>
      <c r="J736" s="28"/>
      <c r="K736" s="28"/>
      <c r="L736" s="30">
        <v>43341</v>
      </c>
      <c r="M736" s="30" t="s">
        <v>2297</v>
      </c>
    </row>
    <row r="737" spans="1:13" ht="39" customHeight="1">
      <c r="A737" s="648">
        <v>89</v>
      </c>
      <c r="B737" s="640">
        <v>1</v>
      </c>
      <c r="C737" s="85" t="s">
        <v>323</v>
      </c>
      <c r="D737" s="85" t="s">
        <v>1976</v>
      </c>
      <c r="E737" s="27" t="s">
        <v>1977</v>
      </c>
      <c r="F737" s="640" t="s">
        <v>1978</v>
      </c>
      <c r="G737" s="46" t="s">
        <v>1979</v>
      </c>
      <c r="H737" s="635">
        <v>3550</v>
      </c>
      <c r="I737" s="28"/>
      <c r="J737" s="28"/>
      <c r="K737" s="28"/>
      <c r="L737" s="639">
        <v>43356</v>
      </c>
      <c r="M737" s="639" t="s">
        <v>1980</v>
      </c>
    </row>
    <row r="738" spans="1:13" ht="39" customHeight="1">
      <c r="A738" s="27">
        <v>78</v>
      </c>
      <c r="B738" s="27"/>
      <c r="C738" s="27" t="s">
        <v>278</v>
      </c>
      <c r="D738" s="27" t="s">
        <v>94</v>
      </c>
      <c r="E738" s="600" t="s">
        <v>279</v>
      </c>
      <c r="F738" s="604" t="s">
        <v>1695</v>
      </c>
      <c r="G738" s="46" t="s">
        <v>1696</v>
      </c>
      <c r="H738" s="607">
        <v>3100</v>
      </c>
      <c r="I738" s="28" t="s">
        <v>3068</v>
      </c>
      <c r="J738" s="28"/>
      <c r="K738" s="28"/>
      <c r="L738" s="30">
        <v>43295</v>
      </c>
      <c r="M738" s="27" t="s">
        <v>1697</v>
      </c>
    </row>
    <row r="739" spans="1:13" ht="39" customHeight="1">
      <c r="A739" s="27">
        <v>79</v>
      </c>
      <c r="B739" s="27"/>
      <c r="C739" s="27" t="s">
        <v>278</v>
      </c>
      <c r="D739" s="27" t="s">
        <v>94</v>
      </c>
      <c r="E739" s="27" t="s">
        <v>1698</v>
      </c>
      <c r="F739" s="604" t="s">
        <v>1699</v>
      </c>
      <c r="G739" s="46" t="s">
        <v>1700</v>
      </c>
      <c r="H739" s="607">
        <v>883</v>
      </c>
      <c r="I739" s="28" t="s">
        <v>3068</v>
      </c>
      <c r="J739" s="28"/>
      <c r="K739" s="28"/>
      <c r="L739" s="30">
        <v>43278</v>
      </c>
      <c r="M739" s="27" t="s">
        <v>1728</v>
      </c>
    </row>
    <row r="740" spans="1:13" ht="39" customHeight="1">
      <c r="A740" s="27">
        <v>80</v>
      </c>
      <c r="B740" s="497"/>
      <c r="C740" s="497" t="s">
        <v>328</v>
      </c>
      <c r="D740" s="497" t="s">
        <v>78</v>
      </c>
      <c r="E740" s="599" t="s">
        <v>3682</v>
      </c>
      <c r="F740" s="604" t="s">
        <v>3683</v>
      </c>
      <c r="G740" s="604" t="s">
        <v>3684</v>
      </c>
      <c r="H740" s="608">
        <v>6700</v>
      </c>
      <c r="I740" s="47" t="s">
        <v>3068</v>
      </c>
      <c r="J740" s="47"/>
      <c r="K740" s="47"/>
      <c r="L740" s="615">
        <v>43278</v>
      </c>
      <c r="M740" s="497" t="s">
        <v>3685</v>
      </c>
    </row>
    <row r="741" spans="1:13" ht="39" customHeight="1">
      <c r="A741" s="27">
        <v>81</v>
      </c>
      <c r="B741" s="47"/>
      <c r="C741" s="497" t="s">
        <v>2298</v>
      </c>
      <c r="D741" s="497" t="s">
        <v>2299</v>
      </c>
      <c r="E741" s="599" t="s">
        <v>116</v>
      </c>
      <c r="F741" s="604" t="s">
        <v>2300</v>
      </c>
      <c r="G741" s="604" t="s">
        <v>2301</v>
      </c>
      <c r="H741" s="608">
        <v>4280</v>
      </c>
      <c r="I741" s="47" t="s">
        <v>3068</v>
      </c>
      <c r="J741" s="47"/>
      <c r="K741" s="47"/>
      <c r="L741" s="615">
        <v>43278</v>
      </c>
      <c r="M741" s="497" t="s">
        <v>2302</v>
      </c>
    </row>
    <row r="742" spans="1:13" ht="39" customHeight="1">
      <c r="A742" s="773">
        <v>82</v>
      </c>
      <c r="B742" s="644"/>
      <c r="C742" s="27" t="s">
        <v>2303</v>
      </c>
      <c r="D742" s="27" t="s">
        <v>2304</v>
      </c>
      <c r="E742" s="774" t="s">
        <v>2305</v>
      </c>
      <c r="F742" s="776" t="s">
        <v>2306</v>
      </c>
      <c r="G742" s="46" t="s">
        <v>2307</v>
      </c>
      <c r="H742" s="649">
        <v>8000</v>
      </c>
      <c r="I742" s="690" t="s">
        <v>3068</v>
      </c>
      <c r="J742" s="650"/>
      <c r="K742" s="650"/>
      <c r="L742" s="615">
        <v>43278</v>
      </c>
      <c r="M742" s="773" t="s">
        <v>2308</v>
      </c>
    </row>
    <row r="743" spans="1:13" ht="39" customHeight="1">
      <c r="A743" s="771"/>
      <c r="B743" s="644"/>
      <c r="C743" s="27" t="s">
        <v>2309</v>
      </c>
      <c r="D743" s="27" t="s">
        <v>2304</v>
      </c>
      <c r="E743" s="775"/>
      <c r="F743" s="777"/>
      <c r="G743" s="46" t="s">
        <v>2310</v>
      </c>
      <c r="H743" s="649">
        <v>3000</v>
      </c>
      <c r="I743" s="691"/>
      <c r="J743" s="650"/>
      <c r="K743" s="650"/>
      <c r="L743" s="70">
        <v>43114</v>
      </c>
      <c r="M743" s="771"/>
    </row>
    <row r="744" spans="1:13" ht="39" customHeight="1">
      <c r="A744" s="648">
        <v>83</v>
      </c>
      <c r="B744" s="644"/>
      <c r="C744" s="27" t="s">
        <v>729</v>
      </c>
      <c r="D744" s="27" t="s">
        <v>730</v>
      </c>
      <c r="E744" s="600" t="s">
        <v>731</v>
      </c>
      <c r="F744" s="46" t="s">
        <v>732</v>
      </c>
      <c r="G744" s="46" t="s">
        <v>733</v>
      </c>
      <c r="H744" s="617">
        <v>2200</v>
      </c>
      <c r="I744" s="28" t="s">
        <v>3068</v>
      </c>
      <c r="J744" s="650"/>
      <c r="K744" s="650"/>
      <c r="L744" s="30">
        <v>43195</v>
      </c>
      <c r="M744" s="27" t="s">
        <v>734</v>
      </c>
    </row>
    <row r="745" spans="1:13" ht="39" customHeight="1">
      <c r="A745" s="27">
        <v>84</v>
      </c>
      <c r="B745" s="27"/>
      <c r="C745" s="27" t="s">
        <v>1815</v>
      </c>
      <c r="D745" s="27" t="s">
        <v>1816</v>
      </c>
      <c r="E745" s="602" t="s">
        <v>1817</v>
      </c>
      <c r="F745" s="27" t="s">
        <v>1818</v>
      </c>
      <c r="G745" s="46" t="s">
        <v>1819</v>
      </c>
      <c r="H745" s="607">
        <v>6219</v>
      </c>
      <c r="I745" s="28" t="s">
        <v>3068</v>
      </c>
      <c r="J745" s="28"/>
      <c r="K745" s="28"/>
      <c r="L745" s="30">
        <v>43285</v>
      </c>
      <c r="M745" s="27" t="s">
        <v>1820</v>
      </c>
    </row>
    <row r="746" spans="1:13" ht="39" customHeight="1">
      <c r="A746" s="27">
        <v>85</v>
      </c>
      <c r="B746" s="27"/>
      <c r="C746" s="27" t="s">
        <v>1821</v>
      </c>
      <c r="D746" s="27" t="s">
        <v>1822</v>
      </c>
      <c r="E746" s="600" t="s">
        <v>1823</v>
      </c>
      <c r="F746" s="603" t="s">
        <v>1824</v>
      </c>
      <c r="G746" s="46" t="s">
        <v>1825</v>
      </c>
      <c r="H746" s="607">
        <v>5330</v>
      </c>
      <c r="I746" s="28" t="s">
        <v>3068</v>
      </c>
      <c r="J746" s="28"/>
      <c r="K746" s="28"/>
      <c r="L746" s="30">
        <v>43266</v>
      </c>
      <c r="M746" s="30" t="s">
        <v>1826</v>
      </c>
    </row>
    <row r="747" spans="1:13" ht="39" customHeight="1">
      <c r="A747" s="648">
        <v>86</v>
      </c>
      <c r="B747" s="27"/>
      <c r="C747" s="27" t="s">
        <v>1827</v>
      </c>
      <c r="D747" s="27" t="s">
        <v>1828</v>
      </c>
      <c r="E747" s="602" t="s">
        <v>1829</v>
      </c>
      <c r="F747" s="27" t="s">
        <v>1830</v>
      </c>
      <c r="G747" s="46" t="s">
        <v>1831</v>
      </c>
      <c r="H747" s="607">
        <v>4970</v>
      </c>
      <c r="I747" s="28" t="s">
        <v>3068</v>
      </c>
      <c r="J747" s="28"/>
      <c r="K747" s="28"/>
      <c r="L747" s="30">
        <v>43167</v>
      </c>
      <c r="M747" s="27" t="s">
        <v>1832</v>
      </c>
    </row>
    <row r="748" spans="1:13" ht="39" customHeight="1">
      <c r="A748" s="27">
        <v>87</v>
      </c>
      <c r="B748" s="27"/>
      <c r="C748" s="27" t="s">
        <v>2233</v>
      </c>
      <c r="D748" s="27" t="s">
        <v>2234</v>
      </c>
      <c r="E748" s="600" t="s">
        <v>2235</v>
      </c>
      <c r="F748" s="603" t="s">
        <v>2236</v>
      </c>
      <c r="G748" s="46" t="s">
        <v>2209</v>
      </c>
      <c r="H748" s="607">
        <v>4700</v>
      </c>
      <c r="I748" s="28" t="s">
        <v>3068</v>
      </c>
      <c r="J748" s="28"/>
      <c r="K748" s="28"/>
      <c r="L748" s="30">
        <v>43340</v>
      </c>
      <c r="M748" s="27" t="s">
        <v>2237</v>
      </c>
    </row>
    <row r="749" spans="1:13" ht="39" customHeight="1">
      <c r="A749" s="27">
        <v>88</v>
      </c>
      <c r="B749" s="634">
        <v>5</v>
      </c>
      <c r="C749" s="85" t="s">
        <v>1991</v>
      </c>
      <c r="D749" s="85" t="s">
        <v>1992</v>
      </c>
      <c r="E749" s="27" t="s">
        <v>1990</v>
      </c>
      <c r="F749" s="640" t="s">
        <v>1993</v>
      </c>
      <c r="G749" s="46" t="s">
        <v>1862</v>
      </c>
      <c r="H749" s="635">
        <v>5000</v>
      </c>
      <c r="I749" s="28"/>
      <c r="J749" s="28"/>
      <c r="K749" s="28"/>
      <c r="L749" s="639">
        <v>43229</v>
      </c>
      <c r="M749" s="639" t="s">
        <v>1994</v>
      </c>
    </row>
    <row r="750" spans="1:13" ht="39" customHeight="1">
      <c r="A750" s="27">
        <v>89</v>
      </c>
      <c r="B750" s="640"/>
      <c r="C750" s="85" t="s">
        <v>1846</v>
      </c>
      <c r="D750" s="85" t="s">
        <v>1834</v>
      </c>
      <c r="E750" s="27" t="s">
        <v>1835</v>
      </c>
      <c r="F750" s="85" t="s">
        <v>1847</v>
      </c>
      <c r="G750" s="29" t="s">
        <v>1848</v>
      </c>
      <c r="H750" s="651">
        <v>650</v>
      </c>
      <c r="I750" s="28" t="s">
        <v>1402</v>
      </c>
      <c r="J750" s="28"/>
      <c r="K750" s="28"/>
      <c r="L750" s="639">
        <v>43278</v>
      </c>
      <c r="M750" s="85" t="s">
        <v>1849</v>
      </c>
    </row>
    <row r="751" spans="1:13" ht="39" customHeight="1">
      <c r="A751" s="27">
        <v>90</v>
      </c>
      <c r="B751" s="640"/>
      <c r="C751" s="85" t="s">
        <v>2211</v>
      </c>
      <c r="D751" s="27" t="s">
        <v>2212</v>
      </c>
      <c r="E751" s="600" t="s">
        <v>2213</v>
      </c>
      <c r="F751" s="644" t="s">
        <v>2214</v>
      </c>
      <c r="G751" s="604" t="s">
        <v>2192</v>
      </c>
      <c r="H751" s="635">
        <v>5200</v>
      </c>
      <c r="I751" s="28" t="s">
        <v>3068</v>
      </c>
      <c r="J751" s="28"/>
      <c r="K751" s="28"/>
      <c r="L751" s="639">
        <v>43114</v>
      </c>
      <c r="M751" s="639" t="s">
        <v>2215</v>
      </c>
    </row>
    <row r="752" spans="1:13" ht="39" customHeight="1">
      <c r="A752" s="27">
        <v>91</v>
      </c>
      <c r="B752" s="29"/>
      <c r="C752" s="27" t="s">
        <v>2328</v>
      </c>
      <c r="D752" s="27" t="s">
        <v>2323</v>
      </c>
      <c r="E752" s="600" t="s">
        <v>2329</v>
      </c>
      <c r="F752" s="604" t="s">
        <v>2330</v>
      </c>
      <c r="G752" s="616" t="s">
        <v>2331</v>
      </c>
      <c r="H752" s="617">
        <v>4990</v>
      </c>
      <c r="I752" s="28" t="s">
        <v>3068</v>
      </c>
      <c r="J752" s="28"/>
      <c r="K752" s="28"/>
      <c r="L752" s="30">
        <v>43322</v>
      </c>
      <c r="M752" s="27" t="s">
        <v>2332</v>
      </c>
    </row>
    <row r="753" spans="1:13" ht="39" customHeight="1">
      <c r="A753" s="648">
        <v>92</v>
      </c>
      <c r="B753" s="644"/>
      <c r="C753" s="27" t="s">
        <v>741</v>
      </c>
      <c r="D753" s="27" t="s">
        <v>742</v>
      </c>
      <c r="E753" s="600" t="s">
        <v>743</v>
      </c>
      <c r="F753" s="46" t="s">
        <v>744</v>
      </c>
      <c r="G753" s="46" t="s">
        <v>745</v>
      </c>
      <c r="H753" s="617">
        <v>3446</v>
      </c>
      <c r="I753" s="28" t="s">
        <v>3068</v>
      </c>
      <c r="J753" s="650"/>
      <c r="K753" s="650"/>
      <c r="L753" s="30">
        <v>43286</v>
      </c>
      <c r="M753" s="27" t="s">
        <v>746</v>
      </c>
    </row>
    <row r="754" spans="1:13" ht="39" customHeight="1">
      <c r="A754" s="770">
        <v>93</v>
      </c>
      <c r="B754" s="27"/>
      <c r="C754" s="27" t="s">
        <v>225</v>
      </c>
      <c r="D754" s="27" t="s">
        <v>3071</v>
      </c>
      <c r="E754" s="618" t="s">
        <v>222</v>
      </c>
      <c r="F754" s="621" t="s">
        <v>223</v>
      </c>
      <c r="G754" s="605" t="s">
        <v>224</v>
      </c>
      <c r="H754" s="609">
        <v>5000</v>
      </c>
      <c r="I754" s="772"/>
      <c r="J754" s="28"/>
      <c r="K754" s="28"/>
      <c r="L754" s="623">
        <v>43349</v>
      </c>
      <c r="M754" s="770"/>
    </row>
    <row r="755" spans="1:13" ht="39" customHeight="1">
      <c r="A755" s="771"/>
      <c r="B755" s="27"/>
      <c r="C755" s="27" t="s">
        <v>226</v>
      </c>
      <c r="D755" s="27" t="s">
        <v>3071</v>
      </c>
      <c r="E755" s="444"/>
      <c r="F755" s="625"/>
      <c r="G755" s="605" t="s">
        <v>227</v>
      </c>
      <c r="H755" s="610">
        <v>3000</v>
      </c>
      <c r="I755" s="691"/>
      <c r="J755" s="28"/>
      <c r="K755" s="28"/>
      <c r="L755" s="70">
        <v>43193</v>
      </c>
      <c r="M755" s="771"/>
    </row>
    <row r="756" spans="1:13" ht="39" customHeight="1">
      <c r="A756" s="27">
        <v>94</v>
      </c>
      <c r="B756" s="27"/>
      <c r="C756" s="27" t="s">
        <v>3693</v>
      </c>
      <c r="D756" s="27" t="s">
        <v>3072</v>
      </c>
      <c r="E756" s="600" t="s">
        <v>106</v>
      </c>
      <c r="F756" s="603" t="s">
        <v>228</v>
      </c>
      <c r="G756" s="605" t="s">
        <v>229</v>
      </c>
      <c r="H756" s="607">
        <v>3050</v>
      </c>
      <c r="I756" s="28" t="s">
        <v>3068</v>
      </c>
      <c r="J756" s="28"/>
      <c r="K756" s="28"/>
      <c r="L756" s="30">
        <v>43242</v>
      </c>
      <c r="M756" s="27" t="s">
        <v>2335</v>
      </c>
    </row>
    <row r="757" spans="1:13" ht="39" customHeight="1">
      <c r="A757" s="27">
        <v>95</v>
      </c>
      <c r="B757" s="27"/>
      <c r="C757" s="27" t="s">
        <v>230</v>
      </c>
      <c r="D757" s="27" t="s">
        <v>3073</v>
      </c>
      <c r="E757" s="600" t="s">
        <v>107</v>
      </c>
      <c r="F757" s="46" t="s">
        <v>231</v>
      </c>
      <c r="G757" s="605" t="s">
        <v>232</v>
      </c>
      <c r="H757" s="607">
        <v>8954</v>
      </c>
      <c r="I757" s="28" t="s">
        <v>3068</v>
      </c>
      <c r="J757" s="28"/>
      <c r="K757" s="28"/>
      <c r="L757" s="30">
        <v>43242</v>
      </c>
      <c r="M757" s="27" t="s">
        <v>233</v>
      </c>
    </row>
    <row r="758" spans="1:13" ht="39" customHeight="1">
      <c r="A758" s="497">
        <v>96</v>
      </c>
      <c r="B758" s="497"/>
      <c r="C758" s="497" t="s">
        <v>815</v>
      </c>
      <c r="D758" s="497" t="s">
        <v>1336</v>
      </c>
      <c r="E758" s="599" t="s">
        <v>1122</v>
      </c>
      <c r="F758" s="598" t="s">
        <v>1123</v>
      </c>
      <c r="G758" s="616" t="s">
        <v>1124</v>
      </c>
      <c r="H758" s="608">
        <v>4700</v>
      </c>
      <c r="I758" s="47" t="s">
        <v>3068</v>
      </c>
      <c r="J758" s="47"/>
      <c r="K758" s="47"/>
      <c r="L758" s="615">
        <v>43269</v>
      </c>
      <c r="M758" s="497" t="s">
        <v>393</v>
      </c>
    </row>
    <row r="759" spans="1:13" ht="39" customHeight="1">
      <c r="A759" s="27">
        <v>97</v>
      </c>
      <c r="B759" s="27"/>
      <c r="C759" s="27" t="s">
        <v>2316</v>
      </c>
      <c r="D759" s="27" t="s">
        <v>2317</v>
      </c>
      <c r="E759" s="602" t="s">
        <v>2318</v>
      </c>
      <c r="F759" s="27" t="s">
        <v>2319</v>
      </c>
      <c r="G759" s="601" t="s">
        <v>2320</v>
      </c>
      <c r="H759" s="607">
        <v>3200</v>
      </c>
      <c r="I759" s="28" t="s">
        <v>3068</v>
      </c>
      <c r="J759" s="28"/>
      <c r="K759" s="28"/>
      <c r="L759" s="30">
        <v>43284</v>
      </c>
      <c r="M759" s="30" t="s">
        <v>2321</v>
      </c>
    </row>
    <row r="760" spans="1:13" ht="39" customHeight="1">
      <c r="A760" s="27">
        <v>98</v>
      </c>
      <c r="B760" s="27"/>
      <c r="C760" s="27" t="s">
        <v>2322</v>
      </c>
      <c r="D760" s="27" t="s">
        <v>2323</v>
      </c>
      <c r="E760" s="602" t="s">
        <v>2324</v>
      </c>
      <c r="F760" s="27" t="s">
        <v>2325</v>
      </c>
      <c r="G760" s="46" t="s">
        <v>2326</v>
      </c>
      <c r="H760" s="607">
        <v>5201</v>
      </c>
      <c r="I760" s="28" t="s">
        <v>3068</v>
      </c>
      <c r="J760" s="28"/>
      <c r="K760" s="28"/>
      <c r="L760" s="30">
        <v>43285</v>
      </c>
      <c r="M760" s="30" t="s">
        <v>2327</v>
      </c>
    </row>
    <row r="761" spans="1:13" ht="39" customHeight="1">
      <c r="A761" s="497">
        <v>99</v>
      </c>
      <c r="B761" s="644"/>
      <c r="C761" s="27" t="s">
        <v>735</v>
      </c>
      <c r="D761" s="27" t="s">
        <v>736</v>
      </c>
      <c r="E761" s="600" t="s">
        <v>737</v>
      </c>
      <c r="F761" s="46" t="s">
        <v>738</v>
      </c>
      <c r="G761" s="46" t="s">
        <v>739</v>
      </c>
      <c r="H761" s="617">
        <v>4000</v>
      </c>
      <c r="I761" s="28" t="s">
        <v>3068</v>
      </c>
      <c r="J761" s="650"/>
      <c r="K761" s="650"/>
      <c r="L761" s="30">
        <v>43339</v>
      </c>
      <c r="M761" s="27" t="s">
        <v>740</v>
      </c>
    </row>
    <row r="762" spans="1:13" ht="39" customHeight="1">
      <c r="A762" s="27">
        <v>100</v>
      </c>
      <c r="B762" s="644"/>
      <c r="C762" s="27" t="s">
        <v>816</v>
      </c>
      <c r="D762" s="27" t="s">
        <v>817</v>
      </c>
      <c r="E762" s="600" t="s">
        <v>818</v>
      </c>
      <c r="F762" s="46" t="s">
        <v>819</v>
      </c>
      <c r="G762" s="46" t="s">
        <v>820</v>
      </c>
      <c r="H762" s="617">
        <v>5000</v>
      </c>
      <c r="I762" s="28" t="s">
        <v>3068</v>
      </c>
      <c r="J762" s="650"/>
      <c r="K762" s="652"/>
      <c r="L762" s="30">
        <v>43340</v>
      </c>
      <c r="M762" s="27" t="s">
        <v>821</v>
      </c>
    </row>
    <row r="763" spans="1:13" ht="39" customHeight="1">
      <c r="A763" s="27">
        <v>101</v>
      </c>
      <c r="B763" s="56"/>
      <c r="C763" s="27" t="s">
        <v>235</v>
      </c>
      <c r="D763" s="27" t="s">
        <v>814</v>
      </c>
      <c r="E763" s="618" t="s">
        <v>236</v>
      </c>
      <c r="F763" s="653" t="s">
        <v>1125</v>
      </c>
      <c r="G763" s="46" t="s">
        <v>237</v>
      </c>
      <c r="H763" s="617">
        <v>7200</v>
      </c>
      <c r="I763" s="56" t="s">
        <v>3068</v>
      </c>
      <c r="J763" s="29"/>
      <c r="K763" s="441" t="s">
        <v>322</v>
      </c>
      <c r="L763" s="615">
        <v>43354</v>
      </c>
      <c r="M763" s="615" t="s">
        <v>238</v>
      </c>
    </row>
    <row r="764" spans="1:13" ht="39" customHeight="1">
      <c r="A764" s="497">
        <v>102</v>
      </c>
      <c r="B764" s="27"/>
      <c r="C764" s="27" t="s">
        <v>239</v>
      </c>
      <c r="D764" s="27" t="s">
        <v>3552</v>
      </c>
      <c r="E764" s="600" t="s">
        <v>240</v>
      </c>
      <c r="F764" s="46" t="s">
        <v>234</v>
      </c>
      <c r="G764" s="605" t="s">
        <v>241</v>
      </c>
      <c r="H764" s="607">
        <v>4000</v>
      </c>
      <c r="I764" s="28" t="s">
        <v>3068</v>
      </c>
      <c r="J764" s="28"/>
      <c r="K764" s="28"/>
      <c r="L764" s="30">
        <v>43356</v>
      </c>
      <c r="M764" s="27" t="s">
        <v>242</v>
      </c>
    </row>
    <row r="765" spans="1:13" ht="39" customHeight="1">
      <c r="A765" s="27">
        <v>103</v>
      </c>
      <c r="B765" s="28"/>
      <c r="C765" s="27" t="s">
        <v>1833</v>
      </c>
      <c r="D765" s="27" t="s">
        <v>1834</v>
      </c>
      <c r="E765" s="600" t="s">
        <v>1835</v>
      </c>
      <c r="F765" s="630" t="s">
        <v>1836</v>
      </c>
      <c r="G765" s="29" t="s">
        <v>1837</v>
      </c>
      <c r="H765" s="632">
        <v>1050</v>
      </c>
      <c r="I765" s="28" t="s">
        <v>3068</v>
      </c>
      <c r="J765" s="28"/>
      <c r="K765" s="28"/>
      <c r="L765" s="30">
        <v>43356</v>
      </c>
      <c r="M765" s="27" t="s">
        <v>1838</v>
      </c>
    </row>
    <row r="766" spans="1:13" ht="39" customHeight="1">
      <c r="A766" s="27">
        <v>104</v>
      </c>
      <c r="B766" s="640"/>
      <c r="C766" s="85" t="s">
        <v>1839</v>
      </c>
      <c r="D766" s="85" t="s">
        <v>1834</v>
      </c>
      <c r="E766" s="27" t="s">
        <v>1835</v>
      </c>
      <c r="F766" s="85" t="s">
        <v>1840</v>
      </c>
      <c r="G766" s="29" t="s">
        <v>1837</v>
      </c>
      <c r="H766" s="651">
        <v>1050</v>
      </c>
      <c r="I766" s="28" t="s">
        <v>1402</v>
      </c>
      <c r="J766" s="28"/>
      <c r="K766" s="28"/>
      <c r="L766" s="639">
        <v>43356</v>
      </c>
      <c r="M766" s="85" t="s">
        <v>1841</v>
      </c>
    </row>
    <row r="767" spans="1:13" ht="39" customHeight="1">
      <c r="A767" s="497">
        <v>105</v>
      </c>
      <c r="B767" s="640"/>
      <c r="C767" s="85" t="s">
        <v>1842</v>
      </c>
      <c r="D767" s="85" t="s">
        <v>1834</v>
      </c>
      <c r="E767" s="27" t="s">
        <v>1835</v>
      </c>
      <c r="F767" s="85" t="s">
        <v>1843</v>
      </c>
      <c r="G767" s="29" t="s">
        <v>1844</v>
      </c>
      <c r="H767" s="651">
        <v>1050</v>
      </c>
      <c r="I767" s="28" t="s">
        <v>1402</v>
      </c>
      <c r="J767" s="28"/>
      <c r="K767" s="28"/>
      <c r="L767" s="639">
        <v>43278</v>
      </c>
      <c r="M767" s="85" t="s">
        <v>1845</v>
      </c>
    </row>
    <row r="768" spans="1:13" ht="39" customHeight="1">
      <c r="A768" s="27">
        <v>106</v>
      </c>
      <c r="B768" s="640"/>
      <c r="C768" s="85" t="s">
        <v>2216</v>
      </c>
      <c r="D768" s="85" t="s">
        <v>2217</v>
      </c>
      <c r="E768" s="27" t="s">
        <v>2218</v>
      </c>
      <c r="F768" s="644" t="s">
        <v>2219</v>
      </c>
      <c r="G768" s="46" t="s">
        <v>2220</v>
      </c>
      <c r="H768" s="635">
        <v>42450</v>
      </c>
      <c r="I768" s="28" t="s">
        <v>3068</v>
      </c>
      <c r="J768" s="28"/>
      <c r="K768" s="28"/>
      <c r="L768" s="639">
        <v>43356</v>
      </c>
      <c r="M768" s="639" t="s">
        <v>2221</v>
      </c>
    </row>
    <row r="769" spans="1:13" ht="39" customHeight="1">
      <c r="A769" s="497">
        <v>107</v>
      </c>
      <c r="B769" s="640"/>
      <c r="C769" s="85" t="s">
        <v>2222</v>
      </c>
      <c r="D769" s="85" t="s">
        <v>2223</v>
      </c>
      <c r="E769" s="27" t="s">
        <v>1990</v>
      </c>
      <c r="F769" s="654" t="s">
        <v>2224</v>
      </c>
      <c r="G769" s="604" t="s">
        <v>2209</v>
      </c>
      <c r="H769" s="635">
        <v>5000</v>
      </c>
      <c r="I769" s="28" t="s">
        <v>1402</v>
      </c>
      <c r="J769" s="28"/>
      <c r="K769" s="28"/>
      <c r="L769" s="639">
        <v>43356</v>
      </c>
      <c r="M769" s="639" t="s">
        <v>2225</v>
      </c>
    </row>
    <row r="770" spans="1:13" ht="39" customHeight="1">
      <c r="A770" s="497">
        <v>108</v>
      </c>
      <c r="B770" s="27"/>
      <c r="C770" s="27" t="s">
        <v>395</v>
      </c>
      <c r="D770" s="27" t="s">
        <v>1337</v>
      </c>
      <c r="E770" s="600" t="s">
        <v>396</v>
      </c>
      <c r="F770" s="603" t="s">
        <v>397</v>
      </c>
      <c r="G770" s="46" t="s">
        <v>398</v>
      </c>
      <c r="H770" s="607">
        <v>5000</v>
      </c>
      <c r="I770" s="28" t="s">
        <v>3068</v>
      </c>
      <c r="J770" s="28"/>
      <c r="K770" s="28"/>
      <c r="L770" s="30">
        <v>42845</v>
      </c>
      <c r="M770" s="27" t="s">
        <v>394</v>
      </c>
    </row>
    <row r="771" spans="1:13" ht="39" customHeight="1">
      <c r="A771" s="27">
        <v>109</v>
      </c>
      <c r="B771" s="640"/>
      <c r="C771" s="85" t="s">
        <v>354</v>
      </c>
      <c r="D771" s="85" t="s">
        <v>1859</v>
      </c>
      <c r="E771" s="27" t="s">
        <v>1860</v>
      </c>
      <c r="F771" s="85" t="s">
        <v>1861</v>
      </c>
      <c r="G771" s="46" t="s">
        <v>1862</v>
      </c>
      <c r="H771" s="635">
        <v>4000</v>
      </c>
      <c r="I771" s="28" t="s">
        <v>1402</v>
      </c>
      <c r="J771" s="28"/>
      <c r="K771" s="28"/>
      <c r="L771" s="639">
        <v>43285</v>
      </c>
      <c r="M771" s="85" t="s">
        <v>1863</v>
      </c>
    </row>
    <row r="772" spans="1:13" ht="39" customHeight="1">
      <c r="A772" s="27">
        <v>110</v>
      </c>
      <c r="B772" s="47">
        <v>131</v>
      </c>
      <c r="C772" s="27" t="s">
        <v>822</v>
      </c>
      <c r="D772" s="27" t="s">
        <v>1342</v>
      </c>
      <c r="E772" s="618" t="s">
        <v>3550</v>
      </c>
      <c r="F772" s="621" t="s">
        <v>3551</v>
      </c>
      <c r="G772" s="46" t="s">
        <v>823</v>
      </c>
      <c r="H772" s="607">
        <v>5950</v>
      </c>
      <c r="I772" s="28" t="s">
        <v>3068</v>
      </c>
      <c r="J772" s="28"/>
      <c r="K772" s="28"/>
      <c r="L772" s="615">
        <v>42953</v>
      </c>
      <c r="M772" s="497" t="s">
        <v>824</v>
      </c>
    </row>
    <row r="773" spans="1:13" ht="39" customHeight="1">
      <c r="A773" s="497">
        <v>111</v>
      </c>
      <c r="B773" s="27"/>
      <c r="C773" s="27" t="s">
        <v>383</v>
      </c>
      <c r="D773" s="27" t="s">
        <v>1335</v>
      </c>
      <c r="E773" s="600" t="s">
        <v>384</v>
      </c>
      <c r="F773" s="603" t="s">
        <v>385</v>
      </c>
      <c r="G773" s="46" t="s">
        <v>386</v>
      </c>
      <c r="H773" s="607">
        <v>9000</v>
      </c>
      <c r="I773" s="28" t="s">
        <v>3068</v>
      </c>
      <c r="J773" s="28"/>
      <c r="K773" s="28"/>
      <c r="L773" s="30">
        <v>42802</v>
      </c>
      <c r="M773" s="27" t="s">
        <v>387</v>
      </c>
    </row>
    <row r="774" spans="1:13" ht="39" customHeight="1">
      <c r="A774" s="27">
        <v>112</v>
      </c>
      <c r="B774" s="54"/>
      <c r="C774" s="27" t="s">
        <v>391</v>
      </c>
      <c r="D774" s="27" t="s">
        <v>105</v>
      </c>
      <c r="E774" s="618" t="s">
        <v>388</v>
      </c>
      <c r="F774" s="621" t="s">
        <v>389</v>
      </c>
      <c r="G774" s="46" t="s">
        <v>392</v>
      </c>
      <c r="H774" s="607">
        <v>5200</v>
      </c>
      <c r="I774" s="54"/>
      <c r="J774" s="28"/>
      <c r="K774" s="28"/>
      <c r="L774" s="619">
        <v>42829</v>
      </c>
      <c r="M774" s="497" t="s">
        <v>390</v>
      </c>
    </row>
    <row r="775" spans="1:13" ht="39" customHeight="1">
      <c r="A775" s="27">
        <v>113</v>
      </c>
      <c r="B775" s="27"/>
      <c r="C775" s="27" t="s">
        <v>3100</v>
      </c>
      <c r="D775" s="27" t="s">
        <v>3101</v>
      </c>
      <c r="E775" s="600" t="s">
        <v>3102</v>
      </c>
      <c r="F775" s="603" t="s">
        <v>3103</v>
      </c>
      <c r="G775" s="46" t="s">
        <v>3104</v>
      </c>
      <c r="H775" s="607">
        <v>20000</v>
      </c>
      <c r="I775" s="28" t="s">
        <v>3068</v>
      </c>
      <c r="J775" s="28"/>
      <c r="K775" s="28"/>
      <c r="L775" s="30">
        <v>42921</v>
      </c>
      <c r="M775" s="27" t="s">
        <v>3105</v>
      </c>
    </row>
    <row r="776" spans="1:13" ht="39" customHeight="1">
      <c r="A776" s="497">
        <v>114</v>
      </c>
      <c r="B776" s="27"/>
      <c r="C776" s="27" t="s">
        <v>399</v>
      </c>
      <c r="D776" s="27" t="s">
        <v>1338</v>
      </c>
      <c r="E776" s="600" t="s">
        <v>400</v>
      </c>
      <c r="F776" s="603" t="s">
        <v>401</v>
      </c>
      <c r="G776" s="46" t="s">
        <v>402</v>
      </c>
      <c r="H776" s="607">
        <v>5200</v>
      </c>
      <c r="I776" s="28" t="s">
        <v>3068</v>
      </c>
      <c r="J776" s="28"/>
      <c r="K776" s="28"/>
      <c r="L776" s="30">
        <v>42972</v>
      </c>
      <c r="M776" s="27" t="s">
        <v>403</v>
      </c>
    </row>
    <row r="777" spans="1:13" ht="39" customHeight="1">
      <c r="A777" s="27">
        <v>115</v>
      </c>
      <c r="B777" s="27"/>
      <c r="C777" s="27" t="s">
        <v>404</v>
      </c>
      <c r="D777" s="27" t="s">
        <v>1334</v>
      </c>
      <c r="E777" s="600" t="s">
        <v>405</v>
      </c>
      <c r="F777" s="603" t="s">
        <v>406</v>
      </c>
      <c r="G777" s="46" t="s">
        <v>407</v>
      </c>
      <c r="H777" s="607">
        <v>22100</v>
      </c>
      <c r="I777" s="28" t="s">
        <v>3068</v>
      </c>
      <c r="J777" s="28"/>
      <c r="K777" s="28"/>
      <c r="L777" s="30">
        <v>42957</v>
      </c>
      <c r="M777" s="27" t="s">
        <v>408</v>
      </c>
    </row>
    <row r="778" spans="1:13" ht="39" customHeight="1">
      <c r="A778" s="27">
        <v>116</v>
      </c>
      <c r="B778" s="27"/>
      <c r="C778" s="27" t="s">
        <v>409</v>
      </c>
      <c r="D778" s="27" t="s">
        <v>1339</v>
      </c>
      <c r="E778" s="600" t="s">
        <v>410</v>
      </c>
      <c r="F778" s="603" t="s">
        <v>411</v>
      </c>
      <c r="G778" s="46" t="s">
        <v>2333</v>
      </c>
      <c r="H778" s="607">
        <v>63200</v>
      </c>
      <c r="I778" s="28" t="s">
        <v>3068</v>
      </c>
      <c r="J778" s="28"/>
      <c r="K778" s="28"/>
      <c r="L778" s="30">
        <v>42957</v>
      </c>
      <c r="M778" s="27" t="s">
        <v>412</v>
      </c>
    </row>
    <row r="779" spans="1:13" ht="39" customHeight="1">
      <c r="A779" s="497">
        <v>117</v>
      </c>
      <c r="B779" s="27"/>
      <c r="C779" s="27" t="s">
        <v>413</v>
      </c>
      <c r="D779" s="27" t="s">
        <v>1340</v>
      </c>
      <c r="E779" s="600" t="s">
        <v>414</v>
      </c>
      <c r="F779" s="603" t="s">
        <v>415</v>
      </c>
      <c r="G779" s="46" t="s">
        <v>416</v>
      </c>
      <c r="H779" s="607">
        <v>20050</v>
      </c>
      <c r="I779" s="28" t="s">
        <v>3068</v>
      </c>
      <c r="J779" s="28"/>
      <c r="K779" s="28"/>
      <c r="L779" s="30">
        <v>42912</v>
      </c>
      <c r="M779" s="27" t="s">
        <v>417</v>
      </c>
    </row>
    <row r="780" spans="1:13" ht="39" customHeight="1">
      <c r="A780" s="27">
        <v>118</v>
      </c>
      <c r="B780" s="27"/>
      <c r="C780" s="27" t="s">
        <v>2334</v>
      </c>
      <c r="D780" s="27" t="s">
        <v>1343</v>
      </c>
      <c r="E780" s="599" t="s">
        <v>270</v>
      </c>
      <c r="F780" s="598" t="s">
        <v>271</v>
      </c>
      <c r="G780" s="46" t="s">
        <v>3911</v>
      </c>
      <c r="H780" s="607">
        <v>21035</v>
      </c>
      <c r="I780" s="28" t="s">
        <v>3068</v>
      </c>
      <c r="J780" s="28"/>
      <c r="K780" s="28"/>
      <c r="L780" s="30">
        <v>42941</v>
      </c>
      <c r="M780" s="27" t="s">
        <v>272</v>
      </c>
    </row>
    <row r="781" spans="1:13" ht="39" customHeight="1">
      <c r="A781" s="27">
        <v>119</v>
      </c>
      <c r="B781" s="27"/>
      <c r="C781" s="27" t="s">
        <v>273</v>
      </c>
      <c r="D781" s="27" t="s">
        <v>100</v>
      </c>
      <c r="E781" s="600" t="s">
        <v>274</v>
      </c>
      <c r="F781" s="46" t="s">
        <v>275</v>
      </c>
      <c r="G781" s="46" t="s">
        <v>276</v>
      </c>
      <c r="H781" s="607">
        <v>550</v>
      </c>
      <c r="I781" s="28" t="s">
        <v>3068</v>
      </c>
      <c r="J781" s="28"/>
      <c r="K781" s="28"/>
      <c r="L781" s="30">
        <v>42955</v>
      </c>
      <c r="M781" s="27" t="s">
        <v>277</v>
      </c>
    </row>
    <row r="782" spans="1:13" ht="39" customHeight="1">
      <c r="A782" s="497">
        <v>120</v>
      </c>
      <c r="B782" s="640"/>
      <c r="C782" s="85" t="s">
        <v>1132</v>
      </c>
      <c r="D782" s="85" t="s">
        <v>1133</v>
      </c>
      <c r="E782" s="27" t="s">
        <v>1134</v>
      </c>
      <c r="F782" s="441" t="s">
        <v>1135</v>
      </c>
      <c r="G782" s="29" t="s">
        <v>1136</v>
      </c>
      <c r="H782" s="635">
        <v>23250</v>
      </c>
      <c r="I782" s="28"/>
      <c r="J782" s="28"/>
      <c r="K782" s="28"/>
      <c r="L782" s="639">
        <v>43242</v>
      </c>
      <c r="M782" s="85" t="s">
        <v>1137</v>
      </c>
    </row>
    <row r="783" spans="1:13" ht="39" customHeight="1">
      <c r="A783" s="27">
        <v>121</v>
      </c>
      <c r="B783" s="640"/>
      <c r="C783" s="85" t="s">
        <v>1132</v>
      </c>
      <c r="D783" s="85" t="s">
        <v>1133</v>
      </c>
      <c r="E783" s="27" t="s">
        <v>1134</v>
      </c>
      <c r="F783" s="639" t="s">
        <v>1138</v>
      </c>
      <c r="G783" s="29" t="s">
        <v>1139</v>
      </c>
      <c r="H783" s="635">
        <v>85600</v>
      </c>
      <c r="I783" s="28"/>
      <c r="J783" s="28"/>
      <c r="K783" s="28"/>
      <c r="L783" s="639">
        <v>43242</v>
      </c>
      <c r="M783" s="85" t="s">
        <v>1137</v>
      </c>
    </row>
    <row r="784" spans="1:13" ht="39" customHeight="1">
      <c r="A784" s="27">
        <v>122</v>
      </c>
      <c r="B784" s="640"/>
      <c r="C784" s="655" t="s">
        <v>1140</v>
      </c>
      <c r="D784" s="85" t="s">
        <v>1141</v>
      </c>
      <c r="E784" s="27" t="s">
        <v>1142</v>
      </c>
      <c r="F784" s="29" t="s">
        <v>1143</v>
      </c>
      <c r="G784" s="654" t="s">
        <v>1144</v>
      </c>
      <c r="H784" s="635">
        <v>16035</v>
      </c>
      <c r="I784" s="28"/>
      <c r="J784" s="28"/>
      <c r="K784" s="28"/>
      <c r="L784" s="639">
        <v>43269</v>
      </c>
      <c r="M784" s="85" t="s">
        <v>1145</v>
      </c>
    </row>
    <row r="785" spans="1:13" ht="39" customHeight="1">
      <c r="A785" s="497">
        <v>123</v>
      </c>
      <c r="B785" s="640"/>
      <c r="C785" s="27" t="s">
        <v>1850</v>
      </c>
      <c r="D785" s="85" t="s">
        <v>1851</v>
      </c>
      <c r="E785" s="27" t="s">
        <v>1852</v>
      </c>
      <c r="F785" s="85" t="s">
        <v>1853</v>
      </c>
      <c r="G785" s="46" t="s">
        <v>1831</v>
      </c>
      <c r="H785" s="635">
        <v>5200</v>
      </c>
      <c r="I785" s="28" t="s">
        <v>1402</v>
      </c>
      <c r="J785" s="28"/>
      <c r="K785" s="28"/>
      <c r="L785" s="639">
        <v>43284</v>
      </c>
      <c r="M785" s="85" t="s">
        <v>1854</v>
      </c>
    </row>
    <row r="786" spans="1:13" ht="39" customHeight="1">
      <c r="A786" s="690">
        <v>124</v>
      </c>
      <c r="B786" s="497" t="s">
        <v>322</v>
      </c>
      <c r="C786" s="811" t="s">
        <v>2962</v>
      </c>
      <c r="D786" s="497" t="s">
        <v>1261</v>
      </c>
      <c r="E786" s="813" t="s">
        <v>2963</v>
      </c>
      <c r="F786" s="814" t="s">
        <v>2964</v>
      </c>
      <c r="G786" s="604" t="s">
        <v>2965</v>
      </c>
      <c r="H786" s="810">
        <v>7175</v>
      </c>
      <c r="I786" s="690" t="s">
        <v>3068</v>
      </c>
      <c r="J786" s="47"/>
      <c r="K786" s="47"/>
      <c r="L786" s="615">
        <v>43287</v>
      </c>
      <c r="M786" s="497" t="s">
        <v>2966</v>
      </c>
    </row>
    <row r="787" spans="1:13" ht="39" customHeight="1">
      <c r="A787" s="691"/>
      <c r="B787" s="28"/>
      <c r="C787" s="812" t="s">
        <v>2172</v>
      </c>
      <c r="D787" s="27" t="s">
        <v>2173</v>
      </c>
      <c r="E787" s="813"/>
      <c r="F787" s="814"/>
      <c r="G787" s="46" t="s">
        <v>2174</v>
      </c>
      <c r="H787" s="299">
        <v>6000</v>
      </c>
      <c r="I787" s="691"/>
      <c r="J787" s="28"/>
      <c r="K787" s="28"/>
      <c r="L787" s="30">
        <v>43339</v>
      </c>
      <c r="M787" s="30">
        <v>42942</v>
      </c>
    </row>
    <row r="788" spans="1:13" ht="15.75">
      <c r="A788" s="27">
        <v>125</v>
      </c>
      <c r="B788" s="640"/>
      <c r="C788" s="85" t="s">
        <v>3549</v>
      </c>
      <c r="D788" s="85" t="s">
        <v>1855</v>
      </c>
      <c r="E788" s="27" t="s">
        <v>1856</v>
      </c>
      <c r="F788" s="85" t="s">
        <v>1857</v>
      </c>
      <c r="G788" s="46" t="s">
        <v>2226</v>
      </c>
      <c r="H788" s="635">
        <v>5967</v>
      </c>
      <c r="I788" s="28" t="s">
        <v>1402</v>
      </c>
      <c r="J788" s="28"/>
      <c r="K788" s="28"/>
      <c r="L788" s="639">
        <v>43285</v>
      </c>
      <c r="M788" s="85" t="s">
        <v>1858</v>
      </c>
    </row>
    <row r="789" spans="1:13" ht="15.75">
      <c r="A789" s="497">
        <v>126</v>
      </c>
      <c r="B789" s="47"/>
      <c r="C789" s="497" t="s">
        <v>2227</v>
      </c>
      <c r="D789" s="497" t="s">
        <v>2228</v>
      </c>
      <c r="E789" s="446" t="s">
        <v>2229</v>
      </c>
      <c r="F789" s="447" t="s">
        <v>2230</v>
      </c>
      <c r="G789" s="604" t="s">
        <v>2231</v>
      </c>
      <c r="H789" s="608">
        <v>5000</v>
      </c>
      <c r="I789" s="47" t="s">
        <v>3068</v>
      </c>
      <c r="J789" s="47"/>
      <c r="K789" s="47"/>
      <c r="L789" s="615">
        <v>43339</v>
      </c>
      <c r="M789" s="497" t="s">
        <v>2232</v>
      </c>
    </row>
    <row r="791" spans="1:13" ht="15.75">
      <c r="A791" s="117"/>
      <c r="B791" s="1"/>
      <c r="C791" s="92"/>
      <c r="D791" s="92"/>
      <c r="F791" s="92"/>
      <c r="G791" s="6"/>
      <c r="H791" s="281"/>
      <c r="J791" s="52"/>
      <c r="K791" s="52"/>
      <c r="L791" s="79"/>
      <c r="M791" s="92"/>
    </row>
    <row r="792" spans="1:13" ht="15.75">
      <c r="A792" s="117"/>
      <c r="B792" s="1"/>
      <c r="C792" s="92"/>
      <c r="D792" s="92"/>
      <c r="F792" s="92"/>
      <c r="G792" s="6"/>
      <c r="H792" s="281"/>
      <c r="J792" s="52"/>
      <c r="K792" s="52"/>
      <c r="L792" s="79"/>
      <c r="M792" s="92"/>
    </row>
    <row r="793" spans="1:13" ht="15.75">
      <c r="A793" s="117"/>
      <c r="B793" s="1"/>
      <c r="C793" s="92"/>
      <c r="D793" s="92"/>
      <c r="F793" s="92"/>
      <c r="G793" s="6"/>
      <c r="H793" s="281"/>
      <c r="J793" s="52"/>
      <c r="K793" s="52"/>
      <c r="L793" s="79"/>
      <c r="M793" s="92"/>
    </row>
    <row r="794" spans="1:13" ht="15.75">
      <c r="A794" s="117"/>
      <c r="B794" s="1"/>
      <c r="C794" s="92"/>
      <c r="D794" s="92"/>
      <c r="F794" s="92"/>
      <c r="G794" s="6"/>
      <c r="H794" s="281"/>
      <c r="J794" s="52"/>
      <c r="K794" s="52"/>
      <c r="L794" s="79"/>
      <c r="M794" s="92"/>
    </row>
    <row r="795" spans="1:13" ht="15.75">
      <c r="A795" s="117"/>
      <c r="B795" s="1"/>
      <c r="C795" s="92"/>
      <c r="D795" s="92"/>
      <c r="F795" s="92"/>
      <c r="G795" s="6"/>
      <c r="H795" s="281"/>
      <c r="J795" s="52"/>
      <c r="K795" s="52"/>
      <c r="L795" s="79"/>
      <c r="M795" s="92"/>
    </row>
    <row r="796" spans="1:13" ht="15.75">
      <c r="A796" s="117"/>
      <c r="B796" s="1"/>
      <c r="C796" s="92"/>
      <c r="D796" s="92"/>
      <c r="F796" s="92"/>
      <c r="G796" s="6"/>
      <c r="H796" s="281"/>
      <c r="J796" s="52"/>
      <c r="K796" s="52"/>
      <c r="L796" s="79"/>
      <c r="M796" s="92"/>
    </row>
    <row r="797" spans="1:13" ht="15.75">
      <c r="A797" s="117"/>
      <c r="B797" s="1"/>
      <c r="C797" s="92"/>
      <c r="D797" s="92"/>
      <c r="F797" s="92"/>
      <c r="G797" s="6"/>
      <c r="H797" s="281"/>
      <c r="J797" s="52"/>
      <c r="K797" s="52"/>
      <c r="L797" s="79"/>
      <c r="M797" s="92"/>
    </row>
    <row r="798" spans="1:13" ht="15.75">
      <c r="A798" s="117"/>
      <c r="B798" s="1"/>
      <c r="C798" s="92"/>
      <c r="D798" s="92"/>
      <c r="F798" s="92"/>
      <c r="G798" s="6"/>
      <c r="H798" s="281"/>
      <c r="J798" s="52"/>
      <c r="K798" s="52"/>
      <c r="L798" s="79"/>
      <c r="M798" s="92"/>
    </row>
    <row r="799" spans="1:13" ht="15.75">
      <c r="A799" s="117"/>
      <c r="B799" s="1"/>
      <c r="C799" s="92"/>
      <c r="D799" s="92"/>
      <c r="F799" s="92"/>
      <c r="G799" s="6"/>
      <c r="H799" s="281"/>
      <c r="J799" s="52"/>
      <c r="K799" s="52"/>
      <c r="L799" s="79"/>
      <c r="M799" s="92"/>
    </row>
    <row r="800" spans="1:13" ht="15.75">
      <c r="A800" s="117"/>
      <c r="B800" s="1"/>
      <c r="C800" s="92"/>
      <c r="D800" s="92"/>
      <c r="F800" s="92"/>
      <c r="G800" s="6"/>
      <c r="H800" s="281"/>
      <c r="J800" s="52"/>
      <c r="K800" s="52"/>
      <c r="L800" s="79"/>
      <c r="M800" s="92"/>
    </row>
    <row r="801" spans="1:13" ht="15.75">
      <c r="A801" s="117"/>
      <c r="B801" s="1"/>
      <c r="C801" s="92"/>
      <c r="D801" s="92"/>
      <c r="F801" s="92"/>
      <c r="G801" s="6"/>
      <c r="H801" s="281"/>
      <c r="J801" s="52"/>
      <c r="K801" s="52"/>
      <c r="L801" s="79"/>
      <c r="M801" s="92"/>
    </row>
    <row r="802" spans="1:13" ht="15.75">
      <c r="A802" s="117"/>
      <c r="B802" s="1"/>
      <c r="C802" s="92"/>
      <c r="D802" s="92"/>
      <c r="F802" s="92"/>
      <c r="G802" s="6"/>
      <c r="H802" s="281"/>
      <c r="J802" s="52"/>
      <c r="K802" s="52"/>
      <c r="L802" s="79"/>
      <c r="M802" s="92"/>
    </row>
    <row r="803" spans="1:13" ht="15.75">
      <c r="A803" s="117"/>
      <c r="B803" s="1"/>
      <c r="C803" s="92"/>
      <c r="D803" s="92"/>
      <c r="F803" s="92"/>
      <c r="G803" s="6"/>
      <c r="H803" s="281"/>
      <c r="J803" s="52"/>
      <c r="K803" s="52"/>
      <c r="L803" s="79"/>
      <c r="M803" s="92"/>
    </row>
    <row r="804" spans="1:13" ht="15.75">
      <c r="A804" s="117"/>
      <c r="B804" s="1"/>
      <c r="C804" s="92"/>
      <c r="D804" s="92"/>
      <c r="F804" s="92"/>
      <c r="G804" s="6"/>
      <c r="H804" s="281"/>
      <c r="J804" s="52"/>
      <c r="K804" s="52"/>
      <c r="L804" s="79"/>
      <c r="M804" s="92"/>
    </row>
    <row r="805" spans="1:13" ht="15.75">
      <c r="A805" s="117"/>
      <c r="B805" s="1"/>
      <c r="C805" s="92"/>
      <c r="D805" s="92"/>
      <c r="F805" s="92"/>
      <c r="G805" s="6"/>
      <c r="H805" s="281"/>
      <c r="J805" s="52"/>
      <c r="K805" s="52"/>
      <c r="L805" s="79"/>
      <c r="M805" s="92"/>
    </row>
    <row r="806" spans="1:13" ht="15.75">
      <c r="A806" s="117"/>
      <c r="B806" s="1"/>
      <c r="C806" s="92"/>
      <c r="D806" s="92"/>
      <c r="F806" s="92"/>
      <c r="G806" s="6"/>
      <c r="H806" s="281"/>
      <c r="J806" s="52"/>
      <c r="K806" s="52"/>
      <c r="L806" s="79"/>
      <c r="M806" s="92"/>
    </row>
    <row r="807" spans="1:13" ht="15.75">
      <c r="A807" s="117"/>
      <c r="B807" s="1"/>
      <c r="C807" s="92"/>
      <c r="D807" s="92"/>
      <c r="F807" s="92"/>
      <c r="G807" s="6"/>
      <c r="H807" s="281"/>
      <c r="J807" s="52"/>
      <c r="K807" s="52"/>
      <c r="L807" s="79"/>
      <c r="M807" s="92"/>
    </row>
    <row r="808" spans="1:13" ht="15.75">
      <c r="A808" s="117"/>
      <c r="B808" s="1"/>
      <c r="C808" s="92"/>
      <c r="D808" s="92"/>
      <c r="F808" s="92"/>
      <c r="G808" s="6"/>
      <c r="H808" s="281"/>
      <c r="J808" s="52"/>
      <c r="K808" s="52"/>
      <c r="L808" s="79"/>
      <c r="M808" s="92"/>
    </row>
    <row r="809" spans="1:13" ht="15.75">
      <c r="A809" s="117"/>
      <c r="B809" s="1"/>
      <c r="C809" s="92"/>
      <c r="D809" s="92"/>
      <c r="F809" s="92"/>
      <c r="G809" s="6"/>
      <c r="H809" s="281"/>
      <c r="J809" s="52"/>
      <c r="K809" s="52"/>
      <c r="L809" s="79"/>
      <c r="M809" s="92"/>
    </row>
    <row r="810" spans="1:13" ht="15.75">
      <c r="A810" s="117"/>
      <c r="B810" s="1"/>
      <c r="C810" s="92"/>
      <c r="D810" s="92"/>
      <c r="F810" s="92"/>
      <c r="G810" s="6"/>
      <c r="H810" s="281"/>
      <c r="J810" s="52"/>
      <c r="K810" s="52"/>
      <c r="L810" s="79"/>
      <c r="M810" s="92"/>
    </row>
    <row r="811" spans="1:13" ht="15.75">
      <c r="A811" s="117"/>
      <c r="B811" s="1"/>
      <c r="C811" s="92"/>
      <c r="D811" s="92"/>
      <c r="F811" s="92"/>
      <c r="G811" s="6"/>
      <c r="H811" s="281"/>
      <c r="J811" s="52"/>
      <c r="K811" s="52"/>
      <c r="L811" s="79"/>
      <c r="M811" s="92"/>
    </row>
    <row r="812" spans="1:13" ht="15.75">
      <c r="A812" s="117"/>
      <c r="B812" s="1"/>
      <c r="C812" s="92"/>
      <c r="D812" s="92"/>
      <c r="F812" s="92"/>
      <c r="G812" s="6"/>
      <c r="H812" s="281"/>
      <c r="J812" s="52"/>
      <c r="K812" s="52"/>
      <c r="L812" s="79"/>
      <c r="M812" s="92"/>
    </row>
    <row r="813" spans="1:13" ht="15.75">
      <c r="A813" s="117"/>
      <c r="B813" s="1"/>
      <c r="C813" s="92"/>
      <c r="D813" s="92"/>
      <c r="F813" s="92"/>
      <c r="G813" s="6"/>
      <c r="H813" s="281"/>
      <c r="J813" s="52"/>
      <c r="K813" s="52"/>
      <c r="L813" s="79"/>
      <c r="M813" s="92"/>
    </row>
    <row r="814" spans="1:13" ht="15.75">
      <c r="A814" s="117"/>
      <c r="B814" s="1"/>
      <c r="C814" s="92"/>
      <c r="D814" s="92"/>
      <c r="F814" s="92"/>
      <c r="G814" s="6"/>
      <c r="H814" s="281"/>
      <c r="J814" s="52"/>
      <c r="K814" s="52"/>
      <c r="L814" s="79"/>
      <c r="M814" s="92"/>
    </row>
    <row r="815" spans="1:13" ht="15.75">
      <c r="A815" s="117"/>
      <c r="B815" s="1"/>
      <c r="C815" s="92"/>
      <c r="D815" s="92"/>
      <c r="F815" s="92"/>
      <c r="G815" s="6"/>
      <c r="H815" s="281"/>
      <c r="J815" s="52"/>
      <c r="K815" s="52"/>
      <c r="L815" s="79"/>
      <c r="M815" s="92"/>
    </row>
    <row r="816" spans="1:13" ht="15.75">
      <c r="A816" s="117"/>
      <c r="B816" s="1"/>
      <c r="C816" s="92"/>
      <c r="D816" s="92"/>
      <c r="F816" s="92"/>
      <c r="G816" s="6"/>
      <c r="H816" s="281"/>
      <c r="J816" s="52"/>
      <c r="K816" s="52"/>
      <c r="L816" s="79"/>
      <c r="M816" s="92"/>
    </row>
    <row r="817" spans="1:13" ht="15.75">
      <c r="A817" s="117"/>
      <c r="B817" s="1"/>
      <c r="C817" s="92"/>
      <c r="D817" s="92"/>
      <c r="F817" s="92"/>
      <c r="G817" s="6"/>
      <c r="H817" s="281"/>
      <c r="J817" s="52"/>
      <c r="K817" s="52"/>
      <c r="L817" s="79"/>
      <c r="M817" s="92"/>
    </row>
    <row r="818" spans="1:13" ht="15.75">
      <c r="A818" s="117"/>
      <c r="B818" s="1"/>
      <c r="C818" s="92"/>
      <c r="D818" s="92"/>
      <c r="F818" s="92"/>
      <c r="G818" s="6"/>
      <c r="H818" s="281"/>
      <c r="J818" s="52"/>
      <c r="K818" s="52"/>
      <c r="L818" s="79"/>
      <c r="M818" s="92"/>
    </row>
    <row r="819" spans="1:13" ht="15.75">
      <c r="A819" s="117"/>
      <c r="B819" s="1"/>
      <c r="C819" s="92"/>
      <c r="D819" s="92"/>
      <c r="F819" s="92"/>
      <c r="G819" s="6"/>
      <c r="H819" s="281"/>
      <c r="J819" s="52"/>
      <c r="K819" s="52"/>
      <c r="L819" s="79"/>
      <c r="M819" s="92"/>
    </row>
    <row r="820" spans="1:13" ht="15.75">
      <c r="A820" s="117"/>
      <c r="B820" s="1"/>
      <c r="C820" s="92"/>
      <c r="D820" s="92"/>
      <c r="F820" s="92"/>
      <c r="G820" s="6"/>
      <c r="H820" s="281"/>
      <c r="J820" s="52"/>
      <c r="K820" s="52"/>
      <c r="L820" s="79"/>
      <c r="M820" s="92"/>
    </row>
    <row r="821" spans="1:13" ht="15.75">
      <c r="A821" s="117"/>
      <c r="B821" s="1"/>
      <c r="C821" s="92"/>
      <c r="D821" s="92"/>
      <c r="F821" s="92"/>
      <c r="G821" s="6"/>
      <c r="H821" s="281"/>
      <c r="J821" s="52"/>
      <c r="K821" s="52"/>
      <c r="L821" s="79"/>
      <c r="M821" s="92"/>
    </row>
    <row r="822" spans="1:13" ht="15.75">
      <c r="A822" s="117"/>
      <c r="B822" s="1"/>
      <c r="C822" s="92"/>
      <c r="D822" s="92"/>
      <c r="F822" s="92"/>
      <c r="G822" s="6"/>
      <c r="H822" s="281"/>
      <c r="J822" s="52"/>
      <c r="K822" s="52"/>
      <c r="L822" s="79"/>
      <c r="M822" s="92"/>
    </row>
    <row r="823" spans="1:13" ht="15.75">
      <c r="A823" s="117"/>
      <c r="B823" s="1"/>
      <c r="C823" s="92"/>
      <c r="D823" s="92"/>
      <c r="F823" s="92"/>
      <c r="G823" s="6"/>
      <c r="H823" s="281"/>
      <c r="J823" s="52"/>
      <c r="K823" s="52"/>
      <c r="L823" s="79"/>
      <c r="M823" s="92"/>
    </row>
    <row r="824" spans="1:13" ht="15.75">
      <c r="A824" s="117"/>
      <c r="B824" s="1"/>
      <c r="C824" s="92"/>
      <c r="D824" s="92"/>
      <c r="F824" s="92"/>
      <c r="G824" s="6"/>
      <c r="H824" s="281"/>
      <c r="J824" s="52"/>
      <c r="K824" s="52"/>
      <c r="L824" s="79"/>
      <c r="M824" s="92"/>
    </row>
    <row r="825" spans="1:13" ht="15.75">
      <c r="A825" s="117"/>
      <c r="B825" s="1"/>
      <c r="C825" s="92"/>
      <c r="D825" s="92"/>
      <c r="F825" s="92"/>
      <c r="G825" s="6"/>
      <c r="H825" s="281"/>
      <c r="J825" s="52"/>
      <c r="K825" s="52"/>
      <c r="L825" s="79"/>
      <c r="M825" s="92"/>
    </row>
    <row r="826" spans="1:13" ht="15.75">
      <c r="A826" s="117"/>
      <c r="B826" s="1"/>
      <c r="C826" s="92"/>
      <c r="D826" s="92"/>
      <c r="F826" s="92"/>
      <c r="G826" s="6"/>
      <c r="H826" s="281"/>
      <c r="J826" s="52"/>
      <c r="K826" s="52"/>
      <c r="L826" s="79"/>
      <c r="M826" s="92"/>
    </row>
    <row r="827" spans="1:13" ht="15.75">
      <c r="A827" s="117"/>
      <c r="B827" s="1"/>
      <c r="C827" s="92"/>
      <c r="D827" s="92"/>
      <c r="F827" s="92"/>
      <c r="G827" s="6"/>
      <c r="H827" s="281"/>
      <c r="J827" s="52"/>
      <c r="K827" s="52"/>
      <c r="L827" s="79"/>
      <c r="M827" s="92"/>
    </row>
    <row r="828" spans="1:13" ht="15.75">
      <c r="A828" s="117"/>
      <c r="B828" s="1"/>
      <c r="C828" s="92"/>
      <c r="D828" s="92"/>
      <c r="F828" s="92"/>
      <c r="G828" s="6"/>
      <c r="H828" s="281"/>
      <c r="J828" s="52"/>
      <c r="K828" s="52"/>
      <c r="L828" s="79"/>
      <c r="M828" s="92"/>
    </row>
    <row r="829" spans="1:13" ht="15.75">
      <c r="A829" s="117"/>
      <c r="B829" s="1"/>
      <c r="C829" s="92"/>
      <c r="D829" s="92"/>
      <c r="F829" s="92"/>
      <c r="G829" s="6"/>
      <c r="H829" s="281"/>
      <c r="J829" s="52"/>
      <c r="K829" s="52"/>
      <c r="L829" s="79"/>
      <c r="M829" s="92"/>
    </row>
    <row r="830" spans="1:13" ht="15.75">
      <c r="A830" s="117"/>
      <c r="B830" s="1"/>
      <c r="C830" s="92"/>
      <c r="D830" s="92"/>
      <c r="F830" s="92"/>
      <c r="G830" s="6"/>
      <c r="H830" s="281"/>
      <c r="J830" s="52"/>
      <c r="K830" s="52"/>
      <c r="L830" s="79"/>
      <c r="M830" s="92"/>
    </row>
    <row r="831" spans="1:13" ht="15.75">
      <c r="A831" s="117"/>
      <c r="B831" s="1"/>
      <c r="C831" s="92"/>
      <c r="D831" s="92"/>
      <c r="F831" s="92"/>
      <c r="G831" s="6"/>
      <c r="H831" s="281"/>
      <c r="J831" s="52"/>
      <c r="K831" s="52"/>
      <c r="L831" s="79"/>
      <c r="M831" s="92"/>
    </row>
    <row r="832" spans="1:13" ht="15.75">
      <c r="A832" s="117"/>
      <c r="B832" s="1"/>
      <c r="C832" s="92"/>
      <c r="D832" s="92"/>
      <c r="F832" s="92"/>
      <c r="G832" s="6"/>
      <c r="H832" s="281"/>
      <c r="J832" s="52"/>
      <c r="K832" s="52"/>
      <c r="L832" s="79"/>
      <c r="M832" s="92"/>
    </row>
    <row r="833" spans="1:13" ht="15.75">
      <c r="A833" s="117"/>
      <c r="B833" s="1"/>
      <c r="C833" s="92"/>
      <c r="D833" s="92"/>
      <c r="F833" s="92"/>
      <c r="G833" s="6"/>
      <c r="H833" s="281"/>
      <c r="J833" s="52"/>
      <c r="K833" s="52"/>
      <c r="L833" s="79"/>
      <c r="M833" s="92"/>
    </row>
    <row r="834" spans="1:13" ht="15.75">
      <c r="A834" s="117"/>
      <c r="B834" s="1"/>
      <c r="C834" s="92"/>
      <c r="D834" s="92"/>
      <c r="F834" s="92"/>
      <c r="G834" s="6"/>
      <c r="H834" s="281"/>
      <c r="J834" s="52"/>
      <c r="K834" s="52"/>
      <c r="L834" s="79"/>
      <c r="M834" s="92"/>
    </row>
    <row r="835" spans="1:13" ht="15.75">
      <c r="A835" s="117"/>
      <c r="B835" s="1"/>
      <c r="C835" s="92"/>
      <c r="D835" s="92"/>
      <c r="F835" s="92"/>
      <c r="G835" s="6"/>
      <c r="H835" s="281"/>
      <c r="J835" s="52"/>
      <c r="K835" s="52"/>
      <c r="L835" s="79"/>
      <c r="M835" s="92"/>
    </row>
    <row r="836" spans="1:13" ht="15.75">
      <c r="A836" s="117"/>
      <c r="B836" s="1"/>
      <c r="C836" s="92"/>
      <c r="D836" s="92"/>
      <c r="F836" s="92"/>
      <c r="G836" s="6"/>
      <c r="H836" s="281"/>
      <c r="J836" s="52"/>
      <c r="K836" s="52"/>
      <c r="L836" s="79"/>
      <c r="M836" s="92"/>
    </row>
    <row r="837" spans="1:13" ht="15.75">
      <c r="A837" s="117"/>
      <c r="B837" s="1"/>
      <c r="C837" s="92"/>
      <c r="D837" s="92"/>
      <c r="F837" s="92"/>
      <c r="G837" s="6"/>
      <c r="H837" s="281"/>
      <c r="J837" s="52"/>
      <c r="K837" s="52"/>
      <c r="L837" s="79"/>
      <c r="M837" s="92"/>
    </row>
    <row r="838" spans="1:13" ht="15.75">
      <c r="A838" s="117"/>
      <c r="B838" s="1"/>
      <c r="C838" s="92"/>
      <c r="D838" s="92"/>
      <c r="F838" s="92"/>
      <c r="G838" s="6"/>
      <c r="H838" s="281"/>
      <c r="J838" s="52"/>
      <c r="K838" s="52"/>
      <c r="L838" s="79"/>
      <c r="M838" s="92"/>
    </row>
    <row r="839" spans="1:13" ht="15.75">
      <c r="A839" s="117"/>
      <c r="B839" s="1"/>
      <c r="C839" s="92"/>
      <c r="D839" s="92"/>
      <c r="F839" s="92"/>
      <c r="G839" s="6"/>
      <c r="H839" s="281"/>
      <c r="J839" s="52"/>
      <c r="K839" s="52"/>
      <c r="L839" s="79"/>
      <c r="M839" s="92"/>
    </row>
    <row r="840" spans="1:13" ht="15.75">
      <c r="A840" s="117"/>
      <c r="B840" s="1"/>
      <c r="C840" s="92"/>
      <c r="D840" s="92"/>
      <c r="F840" s="92"/>
      <c r="G840" s="6"/>
      <c r="H840" s="281"/>
      <c r="J840" s="52"/>
      <c r="K840" s="52"/>
      <c r="L840" s="79"/>
      <c r="M840" s="92"/>
    </row>
    <row r="841" spans="1:13" ht="15.75">
      <c r="A841" s="117"/>
      <c r="B841" s="1"/>
      <c r="C841" s="92"/>
      <c r="D841" s="92"/>
      <c r="F841" s="92"/>
      <c r="G841" s="6"/>
      <c r="H841" s="281"/>
      <c r="J841" s="52"/>
      <c r="K841" s="52"/>
      <c r="L841" s="79"/>
      <c r="M841" s="92"/>
    </row>
    <row r="842" spans="1:13" ht="15.75">
      <c r="A842" s="117"/>
      <c r="B842" s="1"/>
      <c r="C842" s="92"/>
      <c r="D842" s="92"/>
      <c r="F842" s="92"/>
      <c r="G842" s="6"/>
      <c r="H842" s="281"/>
      <c r="J842" s="52"/>
      <c r="K842" s="52"/>
      <c r="L842" s="79"/>
      <c r="M842" s="92"/>
    </row>
    <row r="843" spans="1:13" ht="15.75">
      <c r="A843" s="117"/>
      <c r="B843" s="1"/>
      <c r="C843" s="92"/>
      <c r="D843" s="92"/>
      <c r="F843" s="92"/>
      <c r="G843" s="6"/>
      <c r="H843" s="281"/>
      <c r="J843" s="52"/>
      <c r="K843" s="52"/>
      <c r="L843" s="79"/>
      <c r="M843" s="92"/>
    </row>
    <row r="844" spans="1:13" ht="15.75">
      <c r="A844" s="117"/>
      <c r="B844" s="1"/>
      <c r="C844" s="92"/>
      <c r="D844" s="92"/>
      <c r="F844" s="92"/>
      <c r="G844" s="6"/>
      <c r="H844" s="281"/>
      <c r="J844" s="52"/>
      <c r="K844" s="52"/>
      <c r="L844" s="79"/>
      <c r="M844" s="92"/>
    </row>
    <row r="845" spans="1:13" ht="15.75">
      <c r="A845" s="117"/>
      <c r="B845" s="1"/>
      <c r="C845" s="92"/>
      <c r="D845" s="92"/>
      <c r="F845" s="92"/>
      <c r="G845" s="6"/>
      <c r="H845" s="281"/>
      <c r="J845" s="52"/>
      <c r="K845" s="52"/>
      <c r="L845" s="79"/>
      <c r="M845" s="92"/>
    </row>
    <row r="846" spans="1:13" ht="15.75">
      <c r="A846" s="117"/>
      <c r="B846" s="1"/>
      <c r="C846" s="92"/>
      <c r="D846" s="92"/>
      <c r="F846" s="92"/>
      <c r="G846" s="6"/>
      <c r="H846" s="281"/>
      <c r="J846" s="52"/>
      <c r="K846" s="52"/>
      <c r="L846" s="79"/>
      <c r="M846" s="92"/>
    </row>
    <row r="847" spans="1:13" ht="15.75">
      <c r="A847" s="117"/>
      <c r="B847" s="1"/>
      <c r="C847" s="92"/>
      <c r="D847" s="92"/>
      <c r="F847" s="92"/>
      <c r="G847" s="6"/>
      <c r="H847" s="281"/>
      <c r="J847" s="52"/>
      <c r="K847" s="52"/>
      <c r="L847" s="79"/>
      <c r="M847" s="92"/>
    </row>
    <row r="848" spans="1:13" ht="15.75">
      <c r="A848" s="117"/>
      <c r="B848" s="1"/>
      <c r="C848" s="92"/>
      <c r="D848" s="92"/>
      <c r="F848" s="92"/>
      <c r="G848" s="6"/>
      <c r="H848" s="281"/>
      <c r="J848" s="52"/>
      <c r="K848" s="52"/>
      <c r="L848" s="79"/>
      <c r="M848" s="92"/>
    </row>
    <row r="849" spans="1:13" ht="15.75">
      <c r="A849" s="117"/>
      <c r="B849" s="1"/>
      <c r="C849" s="92"/>
      <c r="D849" s="92"/>
      <c r="F849" s="92"/>
      <c r="G849" s="6"/>
      <c r="H849" s="281"/>
      <c r="J849" s="52"/>
      <c r="K849" s="52"/>
      <c r="L849" s="79"/>
      <c r="M849" s="92"/>
    </row>
    <row r="850" spans="1:13" ht="15.75">
      <c r="A850" s="117"/>
      <c r="B850" s="1"/>
      <c r="C850" s="92"/>
      <c r="D850" s="92"/>
      <c r="F850" s="92"/>
      <c r="G850" s="6"/>
      <c r="H850" s="281"/>
      <c r="J850" s="52"/>
      <c r="K850" s="52"/>
      <c r="L850" s="79"/>
      <c r="M850" s="92"/>
    </row>
    <row r="851" spans="1:13" ht="15.75">
      <c r="A851" s="117"/>
      <c r="B851" s="1"/>
      <c r="C851" s="92"/>
      <c r="D851" s="92"/>
      <c r="F851" s="92"/>
      <c r="G851" s="6"/>
      <c r="H851" s="281"/>
      <c r="J851" s="52"/>
      <c r="K851" s="52"/>
      <c r="L851" s="79"/>
      <c r="M851" s="92"/>
    </row>
    <row r="852" spans="1:13" ht="15.75">
      <c r="A852" s="117"/>
      <c r="B852" s="1"/>
      <c r="C852" s="92"/>
      <c r="D852" s="92"/>
      <c r="F852" s="92"/>
      <c r="G852" s="6"/>
      <c r="H852" s="281"/>
      <c r="J852" s="52"/>
      <c r="K852" s="52"/>
      <c r="L852" s="79"/>
      <c r="M852" s="92"/>
    </row>
    <row r="853" spans="1:13" ht="15.75">
      <c r="A853" s="117"/>
      <c r="B853" s="1"/>
      <c r="C853" s="92"/>
      <c r="D853" s="92"/>
      <c r="F853" s="92"/>
      <c r="G853" s="6"/>
      <c r="H853" s="281"/>
      <c r="J853" s="52"/>
      <c r="K853" s="52"/>
      <c r="L853" s="79"/>
      <c r="M853" s="92"/>
    </row>
    <row r="854" spans="1:13" ht="15.75">
      <c r="A854" s="117"/>
      <c r="B854" s="1"/>
      <c r="C854" s="92"/>
      <c r="D854" s="92"/>
      <c r="F854" s="92"/>
      <c r="G854" s="6"/>
      <c r="H854" s="281"/>
      <c r="J854" s="52"/>
      <c r="K854" s="52"/>
      <c r="L854" s="79"/>
      <c r="M854" s="92"/>
    </row>
    <row r="855" spans="1:13" ht="15.75">
      <c r="A855" s="117"/>
      <c r="B855" s="1"/>
      <c r="C855" s="92"/>
      <c r="D855" s="92"/>
      <c r="F855" s="92"/>
      <c r="G855" s="6"/>
      <c r="H855" s="281"/>
      <c r="J855" s="52"/>
      <c r="K855" s="52"/>
      <c r="L855" s="79"/>
      <c r="M855" s="92"/>
    </row>
    <row r="856" spans="1:13" ht="15.75">
      <c r="A856" s="117"/>
      <c r="B856" s="1"/>
      <c r="C856" s="92"/>
      <c r="D856" s="92"/>
      <c r="F856" s="92"/>
      <c r="G856" s="6"/>
      <c r="H856" s="281"/>
      <c r="J856" s="52"/>
      <c r="K856" s="52"/>
      <c r="L856" s="79"/>
      <c r="M856" s="92"/>
    </row>
    <row r="857" spans="1:13" ht="15.75">
      <c r="A857" s="117"/>
      <c r="B857" s="1"/>
      <c r="C857" s="92"/>
      <c r="D857" s="92"/>
      <c r="F857" s="92"/>
      <c r="G857" s="6"/>
      <c r="H857" s="281"/>
      <c r="J857" s="52"/>
      <c r="K857" s="52"/>
      <c r="L857" s="79"/>
      <c r="M857" s="92"/>
    </row>
    <row r="858" spans="1:13" ht="15.75">
      <c r="A858" s="117"/>
      <c r="B858" s="1"/>
      <c r="C858" s="92"/>
      <c r="D858" s="92"/>
      <c r="F858" s="92"/>
      <c r="G858" s="6"/>
      <c r="H858" s="281"/>
      <c r="J858" s="52"/>
      <c r="K858" s="52"/>
      <c r="L858" s="79"/>
      <c r="M858" s="92"/>
    </row>
    <row r="859" spans="1:13" ht="15.75">
      <c r="A859" s="117"/>
      <c r="B859" s="1"/>
      <c r="C859" s="92"/>
      <c r="D859" s="92"/>
      <c r="F859" s="92"/>
      <c r="G859" s="6"/>
      <c r="H859" s="281"/>
      <c r="J859" s="52"/>
      <c r="K859" s="52"/>
      <c r="L859" s="79"/>
      <c r="M859" s="92"/>
    </row>
    <row r="860" spans="1:13" ht="15.75">
      <c r="A860" s="117"/>
      <c r="B860" s="1"/>
      <c r="C860" s="92"/>
      <c r="D860" s="92"/>
      <c r="F860" s="92"/>
      <c r="G860" s="6"/>
      <c r="H860" s="281"/>
      <c r="J860" s="52"/>
      <c r="K860" s="52"/>
      <c r="L860" s="79"/>
      <c r="M860" s="92"/>
    </row>
    <row r="861" spans="1:13" ht="15.75">
      <c r="A861" s="117"/>
      <c r="B861" s="1"/>
      <c r="C861" s="92"/>
      <c r="D861" s="92"/>
      <c r="F861" s="92"/>
      <c r="G861" s="6"/>
      <c r="H861" s="281"/>
      <c r="J861" s="52"/>
      <c r="K861" s="52"/>
      <c r="L861" s="79"/>
      <c r="M861" s="92"/>
    </row>
    <row r="862" spans="1:13" ht="15.75">
      <c r="A862" s="117"/>
      <c r="B862" s="1"/>
      <c r="C862" s="92"/>
      <c r="D862" s="92"/>
      <c r="F862" s="92"/>
      <c r="G862" s="6"/>
      <c r="H862" s="281"/>
      <c r="J862" s="52"/>
      <c r="K862" s="52"/>
      <c r="L862" s="79"/>
      <c r="M862" s="92"/>
    </row>
    <row r="863" spans="1:13" ht="15.75">
      <c r="A863" s="117"/>
      <c r="B863" s="1"/>
      <c r="C863" s="92"/>
      <c r="D863" s="92"/>
      <c r="F863" s="92"/>
      <c r="G863" s="6"/>
      <c r="H863" s="281"/>
      <c r="J863" s="52"/>
      <c r="K863" s="52"/>
      <c r="L863" s="79"/>
      <c r="M863" s="92"/>
    </row>
    <row r="864" spans="1:13" ht="15.75">
      <c r="A864" s="117"/>
      <c r="B864" s="1"/>
      <c r="C864" s="92"/>
      <c r="D864" s="92"/>
      <c r="F864" s="92"/>
      <c r="G864" s="6"/>
      <c r="H864" s="281"/>
      <c r="J864" s="52"/>
      <c r="K864" s="52"/>
      <c r="L864" s="79"/>
      <c r="M864" s="92"/>
    </row>
    <row r="865" spans="1:13" ht="15.75">
      <c r="A865" s="117"/>
      <c r="B865" s="1"/>
      <c r="C865" s="92"/>
      <c r="D865" s="92"/>
      <c r="F865" s="92"/>
      <c r="G865" s="6"/>
      <c r="H865" s="281"/>
      <c r="J865" s="52"/>
      <c r="K865" s="52"/>
      <c r="L865" s="79"/>
      <c r="M865" s="92"/>
    </row>
    <row r="866" spans="1:13" ht="15.75">
      <c r="A866" s="117"/>
      <c r="B866" s="1"/>
      <c r="C866" s="92"/>
      <c r="D866" s="92"/>
      <c r="F866" s="92"/>
      <c r="G866" s="6"/>
      <c r="H866" s="281"/>
      <c r="J866" s="52"/>
      <c r="K866" s="52"/>
      <c r="L866" s="79"/>
      <c r="M866" s="92"/>
    </row>
    <row r="867" spans="1:13" ht="15.75">
      <c r="A867" s="117"/>
      <c r="B867" s="1"/>
      <c r="C867" s="92"/>
      <c r="D867" s="92"/>
      <c r="F867" s="92"/>
      <c r="G867" s="6"/>
      <c r="H867" s="281"/>
      <c r="J867" s="52"/>
      <c r="K867" s="52"/>
      <c r="L867" s="79"/>
      <c r="M867" s="92"/>
    </row>
    <row r="868" spans="1:13" ht="15.75">
      <c r="A868" s="117"/>
      <c r="B868" s="1"/>
      <c r="C868" s="92"/>
      <c r="D868" s="92"/>
      <c r="F868" s="92"/>
      <c r="G868" s="6"/>
      <c r="H868" s="281"/>
      <c r="J868" s="52"/>
      <c r="K868" s="52"/>
      <c r="L868" s="79"/>
      <c r="M868" s="92"/>
    </row>
    <row r="869" spans="1:13" ht="15.75">
      <c r="A869" s="117"/>
      <c r="B869" s="1"/>
      <c r="C869" s="92"/>
      <c r="D869" s="92"/>
      <c r="F869" s="92"/>
      <c r="G869" s="6"/>
      <c r="H869" s="281"/>
      <c r="J869" s="52"/>
      <c r="K869" s="52"/>
      <c r="L869" s="79"/>
      <c r="M869" s="92"/>
    </row>
    <row r="870" spans="1:13" ht="15.75">
      <c r="A870" s="117"/>
      <c r="B870" s="1"/>
      <c r="C870" s="92"/>
      <c r="D870" s="92"/>
      <c r="F870" s="92"/>
      <c r="G870" s="6"/>
      <c r="H870" s="281"/>
      <c r="J870" s="52"/>
      <c r="K870" s="52"/>
      <c r="L870" s="79"/>
      <c r="M870" s="92"/>
    </row>
    <row r="871" spans="1:13" ht="15.75">
      <c r="A871" s="117"/>
      <c r="B871" s="1"/>
      <c r="C871" s="92"/>
      <c r="D871" s="92"/>
      <c r="F871" s="92"/>
      <c r="G871" s="6"/>
      <c r="H871" s="281"/>
      <c r="J871" s="52"/>
      <c r="K871" s="52"/>
      <c r="L871" s="79"/>
      <c r="M871" s="92"/>
    </row>
    <row r="872" spans="1:13" ht="15.75">
      <c r="A872" s="117"/>
      <c r="B872" s="1"/>
      <c r="C872" s="92"/>
      <c r="D872" s="92"/>
      <c r="F872" s="92"/>
      <c r="G872" s="6"/>
      <c r="H872" s="281"/>
      <c r="J872" s="52"/>
      <c r="K872" s="52"/>
      <c r="L872" s="79"/>
      <c r="M872" s="92"/>
    </row>
    <row r="873" spans="1:13" ht="15.75">
      <c r="A873" s="117"/>
      <c r="B873" s="1"/>
      <c r="C873" s="92"/>
      <c r="D873" s="92"/>
      <c r="F873" s="92"/>
      <c r="G873" s="6"/>
      <c r="H873" s="281"/>
      <c r="J873" s="52"/>
      <c r="K873" s="52"/>
      <c r="L873" s="79"/>
      <c r="M873" s="92"/>
    </row>
    <row r="874" spans="1:13" ht="15.75">
      <c r="A874" s="117"/>
      <c r="B874" s="1"/>
      <c r="C874" s="92"/>
      <c r="D874" s="92"/>
      <c r="F874" s="92"/>
      <c r="G874" s="6"/>
      <c r="H874" s="281"/>
      <c r="J874" s="52"/>
      <c r="K874" s="52"/>
      <c r="L874" s="79"/>
      <c r="M874" s="92"/>
    </row>
    <row r="875" spans="1:13" ht="15.75">
      <c r="A875" s="117"/>
      <c r="B875" s="1"/>
      <c r="C875" s="92"/>
      <c r="D875" s="92"/>
      <c r="F875" s="92"/>
      <c r="G875" s="6"/>
      <c r="H875" s="281"/>
      <c r="J875" s="52"/>
      <c r="K875" s="52"/>
      <c r="L875" s="79"/>
      <c r="M875" s="92"/>
    </row>
    <row r="876" spans="1:13" ht="15.75">
      <c r="A876" s="117"/>
      <c r="B876" s="1"/>
      <c r="C876" s="92"/>
      <c r="D876" s="92"/>
      <c r="F876" s="92"/>
      <c r="G876" s="6"/>
      <c r="H876" s="281"/>
      <c r="J876" s="52"/>
      <c r="K876" s="52"/>
      <c r="L876" s="79"/>
      <c r="M876" s="92"/>
    </row>
    <row r="877" spans="1:13" ht="15.75">
      <c r="A877" s="117"/>
      <c r="B877" s="1"/>
      <c r="C877" s="92"/>
      <c r="D877" s="92"/>
      <c r="F877" s="92"/>
      <c r="G877" s="6"/>
      <c r="H877" s="281"/>
      <c r="J877" s="52"/>
      <c r="K877" s="52"/>
      <c r="L877" s="79"/>
      <c r="M877" s="92"/>
    </row>
    <row r="878" spans="1:13" ht="15.75">
      <c r="A878" s="117"/>
      <c r="B878" s="1"/>
      <c r="C878" s="92"/>
      <c r="D878" s="92"/>
      <c r="F878" s="92"/>
      <c r="G878" s="6"/>
      <c r="H878" s="281"/>
      <c r="J878" s="52"/>
      <c r="K878" s="52"/>
      <c r="L878" s="79"/>
      <c r="M878" s="92"/>
    </row>
    <row r="879" spans="1:13" ht="15.75">
      <c r="A879" s="117"/>
      <c r="B879" s="1"/>
      <c r="C879" s="92"/>
      <c r="D879" s="92"/>
      <c r="F879" s="92"/>
      <c r="G879" s="6"/>
      <c r="H879" s="281"/>
      <c r="J879" s="52"/>
      <c r="K879" s="52"/>
      <c r="L879" s="79"/>
      <c r="M879" s="92"/>
    </row>
    <row r="880" spans="1:13" ht="15.75">
      <c r="A880" s="117"/>
      <c r="B880" s="1"/>
      <c r="C880" s="92"/>
      <c r="D880" s="92"/>
      <c r="F880" s="92"/>
      <c r="G880" s="6"/>
      <c r="H880" s="281"/>
      <c r="J880" s="52"/>
      <c r="K880" s="52"/>
      <c r="L880" s="79"/>
      <c r="M880" s="92"/>
    </row>
    <row r="881" spans="1:13" ht="15.75">
      <c r="A881" s="117"/>
      <c r="B881" s="1"/>
      <c r="C881" s="92"/>
      <c r="D881" s="92"/>
      <c r="F881" s="92"/>
      <c r="G881" s="6"/>
      <c r="H881" s="281"/>
      <c r="J881" s="52"/>
      <c r="K881" s="52"/>
      <c r="L881" s="79"/>
      <c r="M881" s="92"/>
    </row>
    <row r="882" spans="1:13" ht="15.75">
      <c r="A882" s="117"/>
      <c r="B882" s="1"/>
      <c r="C882" s="92"/>
      <c r="D882" s="92"/>
      <c r="F882" s="92"/>
      <c r="G882" s="6"/>
      <c r="H882" s="281"/>
      <c r="J882" s="52"/>
      <c r="K882" s="52"/>
      <c r="L882" s="79"/>
      <c r="M882" s="92"/>
    </row>
    <row r="883" spans="1:13" ht="15.75">
      <c r="A883" s="117"/>
      <c r="B883" s="1"/>
      <c r="C883" s="92"/>
      <c r="D883" s="92"/>
      <c r="F883" s="92"/>
      <c r="G883" s="6"/>
      <c r="H883" s="281"/>
      <c r="J883" s="52"/>
      <c r="K883" s="52"/>
      <c r="L883" s="79"/>
      <c r="M883" s="92"/>
    </row>
    <row r="884" spans="1:13" ht="15.75">
      <c r="A884" s="117"/>
      <c r="B884" s="1"/>
      <c r="C884" s="92"/>
      <c r="D884" s="92"/>
      <c r="F884" s="92"/>
      <c r="G884" s="6"/>
      <c r="H884" s="281"/>
      <c r="J884" s="52"/>
      <c r="K884" s="52"/>
      <c r="L884" s="79"/>
      <c r="M884" s="92"/>
    </row>
    <row r="885" spans="1:13" ht="15.75">
      <c r="A885" s="117"/>
      <c r="B885" s="1"/>
      <c r="C885" s="92"/>
      <c r="D885" s="92"/>
      <c r="F885" s="92"/>
      <c r="G885" s="6"/>
      <c r="H885" s="281"/>
      <c r="J885" s="52"/>
      <c r="K885" s="52"/>
      <c r="L885" s="79"/>
      <c r="M885" s="92"/>
    </row>
    <row r="886" spans="1:13" ht="15.75">
      <c r="A886" s="117"/>
      <c r="B886" s="1"/>
      <c r="C886" s="92"/>
      <c r="D886" s="92"/>
      <c r="F886" s="92"/>
      <c r="G886" s="6"/>
      <c r="H886" s="281"/>
      <c r="J886" s="52"/>
      <c r="K886" s="52"/>
      <c r="L886" s="79"/>
      <c r="M886" s="92"/>
    </row>
    <row r="887" spans="1:13" ht="15.75">
      <c r="A887" s="117"/>
      <c r="B887" s="1"/>
      <c r="C887" s="92"/>
      <c r="D887" s="92"/>
      <c r="F887" s="92"/>
      <c r="G887" s="6"/>
      <c r="H887" s="281"/>
      <c r="J887" s="52"/>
      <c r="K887" s="52"/>
      <c r="L887" s="79"/>
      <c r="M887" s="92"/>
    </row>
    <row r="888" spans="1:13" ht="15.75">
      <c r="A888" s="117"/>
      <c r="B888" s="1"/>
      <c r="C888" s="92"/>
      <c r="D888" s="92"/>
      <c r="F888" s="92"/>
      <c r="G888" s="6"/>
      <c r="H888" s="281"/>
      <c r="J888" s="52"/>
      <c r="K888" s="52"/>
      <c r="L888" s="79"/>
      <c r="M888" s="92"/>
    </row>
    <row r="889" spans="1:13" ht="15.75">
      <c r="A889" s="117"/>
      <c r="B889" s="1"/>
      <c r="C889" s="92"/>
      <c r="D889" s="92"/>
      <c r="F889" s="92"/>
      <c r="G889" s="6"/>
      <c r="H889" s="281"/>
      <c r="J889" s="52"/>
      <c r="K889" s="52"/>
      <c r="L889" s="79"/>
      <c r="M889" s="92"/>
    </row>
    <row r="890" spans="1:13" ht="15.75">
      <c r="A890" s="117"/>
      <c r="B890" s="1"/>
      <c r="C890" s="92"/>
      <c r="D890" s="92"/>
      <c r="F890" s="92"/>
      <c r="G890" s="6"/>
      <c r="H890" s="281"/>
      <c r="J890" s="52"/>
      <c r="K890" s="52"/>
      <c r="L890" s="79"/>
      <c r="M890" s="92"/>
    </row>
    <row r="891" spans="1:13" ht="15.75">
      <c r="A891" s="117"/>
      <c r="B891" s="1"/>
      <c r="C891" s="92"/>
      <c r="D891" s="92"/>
      <c r="F891" s="92"/>
      <c r="G891" s="6"/>
      <c r="H891" s="281"/>
      <c r="J891" s="52"/>
      <c r="K891" s="52"/>
      <c r="L891" s="79"/>
      <c r="M891" s="92"/>
    </row>
    <row r="892" spans="1:13" ht="15.75">
      <c r="A892" s="117"/>
      <c r="B892" s="1"/>
      <c r="C892" s="92"/>
      <c r="D892" s="92"/>
      <c r="F892" s="92"/>
      <c r="G892" s="6"/>
      <c r="H892" s="281"/>
      <c r="J892" s="52"/>
      <c r="K892" s="52"/>
      <c r="L892" s="79"/>
      <c r="M892" s="92"/>
    </row>
    <row r="893" spans="1:13" ht="15.75">
      <c r="A893" s="117"/>
      <c r="B893" s="1"/>
      <c r="C893" s="92"/>
      <c r="D893" s="92"/>
      <c r="F893" s="92"/>
      <c r="G893" s="6"/>
      <c r="H893" s="281"/>
      <c r="J893" s="52"/>
      <c r="K893" s="52"/>
      <c r="L893" s="79"/>
      <c r="M893" s="92"/>
    </row>
    <row r="894" spans="1:13" ht="15.75">
      <c r="A894" s="117"/>
      <c r="B894" s="1"/>
      <c r="C894" s="92"/>
      <c r="D894" s="92"/>
      <c r="F894" s="92"/>
      <c r="G894" s="6"/>
      <c r="H894" s="281"/>
      <c r="J894" s="52"/>
      <c r="K894" s="52"/>
      <c r="L894" s="79"/>
      <c r="M894" s="92"/>
    </row>
    <row r="895" spans="1:13" ht="15.75">
      <c r="A895" s="117"/>
      <c r="B895" s="1"/>
      <c r="C895" s="92"/>
      <c r="D895" s="92"/>
      <c r="F895" s="92"/>
      <c r="G895" s="6"/>
      <c r="H895" s="281"/>
      <c r="J895" s="52"/>
      <c r="K895" s="52"/>
      <c r="L895" s="79"/>
      <c r="M895" s="92"/>
    </row>
    <row r="896" spans="1:13" ht="15.75">
      <c r="A896" s="117"/>
      <c r="B896" s="1"/>
      <c r="C896" s="92"/>
      <c r="D896" s="92"/>
      <c r="F896" s="92"/>
      <c r="G896" s="6"/>
      <c r="H896" s="281"/>
      <c r="J896" s="52"/>
      <c r="K896" s="52"/>
      <c r="L896" s="79"/>
      <c r="M896" s="92"/>
    </row>
    <row r="897" spans="1:13" ht="15.75">
      <c r="A897" s="117"/>
      <c r="B897" s="1"/>
      <c r="C897" s="92"/>
      <c r="D897" s="92"/>
      <c r="F897" s="92"/>
      <c r="G897" s="6"/>
      <c r="H897" s="281"/>
      <c r="J897" s="52"/>
      <c r="K897" s="52"/>
      <c r="L897" s="79"/>
      <c r="M897" s="92"/>
    </row>
    <row r="898" spans="1:13" ht="15.75">
      <c r="A898" s="117"/>
      <c r="B898" s="1"/>
      <c r="C898" s="92"/>
      <c r="D898" s="92"/>
      <c r="F898" s="92"/>
      <c r="G898" s="6"/>
      <c r="H898" s="281"/>
      <c r="J898" s="52"/>
      <c r="K898" s="52"/>
      <c r="L898" s="79"/>
      <c r="M898" s="92"/>
    </row>
    <row r="899" spans="1:13" ht="15.75">
      <c r="A899" s="117"/>
      <c r="B899" s="1"/>
      <c r="C899" s="92"/>
      <c r="D899" s="92"/>
      <c r="F899" s="92"/>
      <c r="G899" s="6"/>
      <c r="H899" s="281"/>
      <c r="J899" s="52"/>
      <c r="K899" s="52"/>
      <c r="L899" s="79"/>
      <c r="M899" s="92"/>
    </row>
    <row r="900" spans="1:13" ht="15.75">
      <c r="A900" s="117"/>
      <c r="B900" s="1"/>
      <c r="C900" s="92"/>
      <c r="D900" s="92"/>
      <c r="F900" s="92"/>
      <c r="G900" s="6"/>
      <c r="H900" s="281"/>
      <c r="J900" s="52"/>
      <c r="K900" s="52"/>
      <c r="L900" s="79"/>
      <c r="M900" s="92"/>
    </row>
    <row r="901" spans="1:13" ht="15.75">
      <c r="A901" s="117"/>
      <c r="B901" s="1"/>
      <c r="C901" s="92"/>
      <c r="D901" s="92"/>
      <c r="F901" s="92"/>
      <c r="G901" s="6"/>
      <c r="H901" s="281"/>
      <c r="J901" s="52"/>
      <c r="K901" s="52"/>
      <c r="L901" s="79"/>
      <c r="M901" s="92"/>
    </row>
    <row r="902" spans="1:13" ht="15.75">
      <c r="A902" s="117"/>
      <c r="B902" s="1"/>
      <c r="C902" s="92"/>
      <c r="D902" s="92"/>
      <c r="F902" s="92"/>
      <c r="G902" s="6"/>
      <c r="H902" s="281"/>
      <c r="J902" s="52"/>
      <c r="K902" s="52"/>
      <c r="L902" s="79"/>
      <c r="M902" s="92"/>
    </row>
    <row r="903" spans="1:13" ht="15.75">
      <c r="A903" s="117"/>
      <c r="B903" s="1"/>
      <c r="C903" s="92"/>
      <c r="D903" s="92"/>
      <c r="F903" s="92"/>
      <c r="G903" s="6"/>
      <c r="H903" s="281"/>
      <c r="J903" s="52"/>
      <c r="K903" s="52"/>
      <c r="L903" s="79"/>
      <c r="M903" s="92"/>
    </row>
    <row r="904" spans="1:13" ht="15.75">
      <c r="A904" s="117"/>
      <c r="B904" s="1"/>
      <c r="C904" s="92"/>
      <c r="D904" s="92"/>
      <c r="F904" s="92"/>
      <c r="G904" s="6"/>
      <c r="H904" s="281"/>
      <c r="J904" s="52"/>
      <c r="K904" s="52"/>
      <c r="L904" s="79"/>
      <c r="M904" s="92"/>
    </row>
    <row r="905" spans="1:13" ht="15.75">
      <c r="A905" s="117"/>
      <c r="B905" s="1"/>
      <c r="C905" s="92"/>
      <c r="D905" s="92"/>
      <c r="F905" s="92"/>
      <c r="G905" s="6"/>
      <c r="H905" s="281"/>
      <c r="J905" s="52"/>
      <c r="K905" s="52"/>
      <c r="L905" s="79"/>
      <c r="M905" s="92"/>
    </row>
    <row r="906" spans="1:13" ht="15.75">
      <c r="A906" s="117"/>
      <c r="B906" s="1"/>
      <c r="C906" s="92"/>
      <c r="D906" s="92"/>
      <c r="F906" s="92"/>
      <c r="G906" s="6"/>
      <c r="H906" s="281"/>
      <c r="J906" s="52"/>
      <c r="K906" s="52"/>
      <c r="L906" s="79"/>
      <c r="M906" s="92"/>
    </row>
    <row r="907" spans="1:13" ht="15.75">
      <c r="A907" s="117"/>
      <c r="B907" s="1"/>
      <c r="C907" s="92"/>
      <c r="D907" s="92"/>
      <c r="F907" s="92"/>
      <c r="G907" s="6"/>
      <c r="H907" s="281"/>
      <c r="J907" s="52"/>
      <c r="K907" s="52"/>
      <c r="L907" s="79"/>
      <c r="M907" s="92"/>
    </row>
    <row r="908" spans="1:13" ht="15.75">
      <c r="A908" s="117"/>
      <c r="B908" s="1"/>
      <c r="C908" s="92"/>
      <c r="D908" s="92"/>
      <c r="F908" s="92"/>
      <c r="G908" s="6"/>
      <c r="H908" s="281"/>
      <c r="J908" s="52"/>
      <c r="K908" s="52"/>
      <c r="L908" s="79"/>
      <c r="M908" s="92"/>
    </row>
    <row r="909" spans="1:13" ht="15.75">
      <c r="A909" s="117"/>
      <c r="B909" s="1"/>
      <c r="C909" s="92"/>
      <c r="D909" s="92"/>
      <c r="F909" s="92"/>
      <c r="G909" s="6"/>
      <c r="H909" s="281"/>
      <c r="J909" s="52"/>
      <c r="K909" s="52"/>
      <c r="L909" s="79"/>
      <c r="M909" s="92"/>
    </row>
    <row r="910" spans="1:13" ht="15.75">
      <c r="A910" s="117"/>
      <c r="B910" s="1"/>
      <c r="C910" s="92"/>
      <c r="D910" s="92"/>
      <c r="F910" s="92"/>
      <c r="G910" s="6"/>
      <c r="H910" s="281"/>
      <c r="J910" s="52"/>
      <c r="K910" s="52"/>
      <c r="L910" s="79"/>
      <c r="M910" s="92"/>
    </row>
    <row r="911" spans="1:13" ht="15.75">
      <c r="A911" s="117"/>
      <c r="B911" s="1"/>
      <c r="C911" s="92"/>
      <c r="D911" s="92"/>
      <c r="F911" s="92"/>
      <c r="G911" s="6"/>
      <c r="H911" s="281"/>
      <c r="J911" s="52"/>
      <c r="K911" s="52"/>
      <c r="L911" s="79"/>
      <c r="M911" s="92"/>
    </row>
    <row r="912" spans="1:13" ht="15.75">
      <c r="A912" s="117"/>
      <c r="B912" s="1"/>
      <c r="C912" s="92"/>
      <c r="D912" s="92"/>
      <c r="F912" s="92"/>
      <c r="G912" s="6"/>
      <c r="H912" s="281"/>
      <c r="J912" s="52"/>
      <c r="K912" s="52"/>
      <c r="L912" s="79"/>
      <c r="M912" s="92"/>
    </row>
    <row r="913" spans="1:13" ht="15.75">
      <c r="A913" s="117"/>
      <c r="B913" s="1"/>
      <c r="C913" s="92"/>
      <c r="D913" s="92"/>
      <c r="F913" s="92"/>
      <c r="G913" s="6"/>
      <c r="H913" s="281"/>
      <c r="J913" s="52"/>
      <c r="K913" s="52"/>
      <c r="L913" s="79"/>
      <c r="M913" s="92"/>
    </row>
    <row r="914" spans="1:13" ht="15.75">
      <c r="A914" s="117"/>
      <c r="B914" s="1"/>
      <c r="C914" s="92"/>
      <c r="D914" s="92"/>
      <c r="F914" s="92"/>
      <c r="G914" s="6"/>
      <c r="H914" s="281"/>
      <c r="J914" s="52"/>
      <c r="K914" s="52"/>
      <c r="L914" s="79"/>
      <c r="M914" s="92"/>
    </row>
    <row r="915" spans="1:13" ht="15.75">
      <c r="A915" s="117"/>
      <c r="B915" s="1"/>
      <c r="C915" s="92"/>
      <c r="D915" s="92"/>
      <c r="F915" s="92"/>
      <c r="G915" s="6"/>
      <c r="H915" s="281"/>
      <c r="J915" s="52"/>
      <c r="K915" s="52"/>
      <c r="L915" s="79"/>
      <c r="M915" s="92"/>
    </row>
    <row r="916" spans="1:13" ht="15.75">
      <c r="A916" s="117"/>
      <c r="B916" s="1"/>
      <c r="C916" s="92"/>
      <c r="D916" s="92"/>
      <c r="F916" s="92"/>
      <c r="G916" s="6"/>
      <c r="H916" s="281"/>
      <c r="J916" s="52"/>
      <c r="K916" s="52"/>
      <c r="L916" s="79"/>
      <c r="M916" s="92"/>
    </row>
    <row r="917" spans="1:13" ht="15.75">
      <c r="A917" s="117"/>
      <c r="B917" s="1"/>
      <c r="C917" s="92"/>
      <c r="D917" s="92"/>
      <c r="F917" s="92"/>
      <c r="G917" s="6"/>
      <c r="H917" s="281"/>
      <c r="J917" s="52"/>
      <c r="K917" s="52"/>
      <c r="L917" s="79"/>
      <c r="M917" s="92"/>
    </row>
    <row r="918" spans="1:13" ht="15.75">
      <c r="A918" s="117"/>
      <c r="B918" s="1"/>
      <c r="C918" s="92"/>
      <c r="D918" s="92"/>
      <c r="F918" s="92"/>
      <c r="G918" s="6"/>
      <c r="H918" s="281"/>
      <c r="J918" s="52"/>
      <c r="K918" s="52"/>
      <c r="L918" s="79"/>
      <c r="M918" s="92"/>
    </row>
    <row r="919" spans="1:13" ht="15.75">
      <c r="A919" s="117"/>
      <c r="B919" s="1"/>
      <c r="C919" s="92"/>
      <c r="D919" s="92"/>
      <c r="F919" s="92"/>
      <c r="G919" s="6"/>
      <c r="H919" s="281"/>
      <c r="J919" s="52"/>
      <c r="K919" s="52"/>
      <c r="L919" s="79"/>
      <c r="M919" s="92"/>
    </row>
    <row r="920" spans="1:13" ht="15.75">
      <c r="A920" s="117"/>
      <c r="B920" s="1"/>
      <c r="C920" s="92"/>
      <c r="D920" s="92"/>
      <c r="F920" s="92"/>
      <c r="G920" s="6"/>
      <c r="H920" s="281"/>
      <c r="J920" s="52"/>
      <c r="K920" s="52"/>
      <c r="L920" s="79"/>
      <c r="M920" s="92"/>
    </row>
    <row r="921" spans="1:13" ht="15.75">
      <c r="A921" s="117"/>
      <c r="B921" s="1"/>
      <c r="C921" s="92"/>
      <c r="D921" s="92"/>
      <c r="F921" s="92"/>
      <c r="G921" s="6"/>
      <c r="H921" s="281"/>
      <c r="J921" s="52"/>
      <c r="K921" s="52"/>
      <c r="L921" s="79"/>
      <c r="M921" s="92"/>
    </row>
    <row r="922" spans="1:13" ht="15.75">
      <c r="A922" s="117"/>
      <c r="B922" s="1"/>
      <c r="C922" s="92"/>
      <c r="D922" s="92"/>
      <c r="F922" s="92"/>
      <c r="G922" s="6"/>
      <c r="H922" s="281"/>
      <c r="J922" s="52"/>
      <c r="K922" s="52"/>
      <c r="L922" s="79"/>
      <c r="M922" s="92"/>
    </row>
    <row r="923" spans="1:13" ht="15.75">
      <c r="A923" s="117"/>
      <c r="B923" s="1"/>
      <c r="C923" s="92"/>
      <c r="D923" s="92"/>
      <c r="F923" s="92"/>
      <c r="G923" s="6"/>
      <c r="H923" s="281"/>
      <c r="J923" s="52"/>
      <c r="K923" s="52"/>
      <c r="L923" s="79"/>
      <c r="M923" s="92"/>
    </row>
    <row r="924" spans="1:13" ht="15.75">
      <c r="A924" s="117"/>
      <c r="B924" s="1"/>
      <c r="C924" s="92"/>
      <c r="D924" s="92"/>
      <c r="F924" s="92"/>
      <c r="G924" s="6"/>
      <c r="H924" s="281"/>
      <c r="J924" s="52"/>
      <c r="K924" s="52"/>
      <c r="L924" s="79"/>
      <c r="M924" s="92"/>
    </row>
  </sheetData>
  <sheetProtection/>
  <mergeCells count="215">
    <mergeCell ref="A786:A787"/>
    <mergeCell ref="I786:I787"/>
    <mergeCell ref="E786:E787"/>
    <mergeCell ref="F786:F787"/>
    <mergeCell ref="F283:F284"/>
    <mergeCell ref="A302:A303"/>
    <mergeCell ref="E302:E303"/>
    <mergeCell ref="F302:F303"/>
    <mergeCell ref="F664:F667"/>
    <mergeCell ref="I664:I667"/>
    <mergeCell ref="A652:A657"/>
    <mergeCell ref="A644:A645"/>
    <mergeCell ref="E644:E645"/>
    <mergeCell ref="F644:F645"/>
    <mergeCell ref="E396:E400"/>
    <mergeCell ref="F396:F400"/>
    <mergeCell ref="H396:H400"/>
    <mergeCell ref="A271:A272"/>
    <mergeCell ref="A273:A274"/>
    <mergeCell ref="A275:A276"/>
    <mergeCell ref="E275:E276"/>
    <mergeCell ref="F275:F276"/>
    <mergeCell ref="A283:A284"/>
    <mergeCell ref="E283:E284"/>
    <mergeCell ref="E373:E374"/>
    <mergeCell ref="F373:F374"/>
    <mergeCell ref="G373:G374"/>
    <mergeCell ref="H373:H374"/>
    <mergeCell ref="I396:I400"/>
    <mergeCell ref="D381:D383"/>
    <mergeCell ref="E381:E383"/>
    <mergeCell ref="F381:F383"/>
    <mergeCell ref="H381:H383"/>
    <mergeCell ref="D396:D398"/>
    <mergeCell ref="M717:M720"/>
    <mergeCell ref="A695:A696"/>
    <mergeCell ref="I675:I676"/>
    <mergeCell ref="E652:E657"/>
    <mergeCell ref="F652:F657"/>
    <mergeCell ref="I652:I657"/>
    <mergeCell ref="A664:A667"/>
    <mergeCell ref="E664:E667"/>
    <mergeCell ref="A677:A680"/>
    <mergeCell ref="E677:E680"/>
    <mergeCell ref="A721:A722"/>
    <mergeCell ref="E721:E722"/>
    <mergeCell ref="F721:F722"/>
    <mergeCell ref="I721:I722"/>
    <mergeCell ref="M721:M722"/>
    <mergeCell ref="A636:B636"/>
    <mergeCell ref="A717:A720"/>
    <mergeCell ref="E717:E720"/>
    <mergeCell ref="F717:F720"/>
    <mergeCell ref="I717:I720"/>
    <mergeCell ref="A727:A731"/>
    <mergeCell ref="E727:E731"/>
    <mergeCell ref="F727:F731"/>
    <mergeCell ref="I727:I731"/>
    <mergeCell ref="A732:A733"/>
    <mergeCell ref="I732:I733"/>
    <mergeCell ref="A523:B523"/>
    <mergeCell ref="E695:E696"/>
    <mergeCell ref="I695:I696"/>
    <mergeCell ref="A700:A701"/>
    <mergeCell ref="E700:E701"/>
    <mergeCell ref="F700:F701"/>
    <mergeCell ref="I700:I701"/>
    <mergeCell ref="A675:A676"/>
    <mergeCell ref="E675:E676"/>
    <mergeCell ref="F675:F676"/>
    <mergeCell ref="A336:B336"/>
    <mergeCell ref="A346:A347"/>
    <mergeCell ref="A368:A369"/>
    <mergeCell ref="A381:A383"/>
    <mergeCell ref="A396:A400"/>
    <mergeCell ref="A373:A374"/>
    <mergeCell ref="A754:A755"/>
    <mergeCell ref="I754:I755"/>
    <mergeCell ref="M754:M755"/>
    <mergeCell ref="A742:A743"/>
    <mergeCell ref="E742:E743"/>
    <mergeCell ref="F742:F743"/>
    <mergeCell ref="I742:I743"/>
    <mergeCell ref="M742:M743"/>
    <mergeCell ref="B11:C11"/>
    <mergeCell ref="B12:C12"/>
    <mergeCell ref="J38:J39"/>
    <mergeCell ref="I38:I39"/>
    <mergeCell ref="F14:F15"/>
    <mergeCell ref="E38:E39"/>
    <mergeCell ref="A236:B236"/>
    <mergeCell ref="L346:L347"/>
    <mergeCell ref="E14:E15"/>
    <mergeCell ref="A38:A39"/>
    <mergeCell ref="B38:B39"/>
    <mergeCell ref="B58:C58"/>
    <mergeCell ref="B14:B15"/>
    <mergeCell ref="I14:I15"/>
    <mergeCell ref="K14:K15"/>
    <mergeCell ref="F38:F39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N38:N39"/>
    <mergeCell ref="N14:N15"/>
    <mergeCell ref="M38:M39"/>
    <mergeCell ref="A14:A15"/>
    <mergeCell ref="J14:J15"/>
    <mergeCell ref="L38:L39"/>
    <mergeCell ref="M14:M15"/>
    <mergeCell ref="L14:L15"/>
    <mergeCell ref="K38:K39"/>
    <mergeCell ref="L396:L400"/>
    <mergeCell ref="M396:M400"/>
    <mergeCell ref="A59:B59"/>
    <mergeCell ref="M346:M347"/>
    <mergeCell ref="D368:D369"/>
    <mergeCell ref="E368:E369"/>
    <mergeCell ref="E346:E347"/>
    <mergeCell ref="F346:F347"/>
    <mergeCell ref="H346:H347"/>
    <mergeCell ref="I346:I347"/>
    <mergeCell ref="L381:L383"/>
    <mergeCell ref="M381:M383"/>
    <mergeCell ref="I373:I374"/>
    <mergeCell ref="L373:L374"/>
    <mergeCell ref="M373:M374"/>
    <mergeCell ref="I368:I369"/>
    <mergeCell ref="L368:L369"/>
    <mergeCell ref="M368:M369"/>
    <mergeCell ref="I381:I383"/>
    <mergeCell ref="E408:E410"/>
    <mergeCell ref="F408:F410"/>
    <mergeCell ref="I408:I410"/>
    <mergeCell ref="A420:A421"/>
    <mergeCell ref="D420:D421"/>
    <mergeCell ref="F368:F369"/>
    <mergeCell ref="G368:G369"/>
    <mergeCell ref="A406:B406"/>
    <mergeCell ref="H368:H369"/>
    <mergeCell ref="D373:D374"/>
    <mergeCell ref="F420:F421"/>
    <mergeCell ref="I420:I421"/>
    <mergeCell ref="L420:L421"/>
    <mergeCell ref="M408:M410"/>
    <mergeCell ref="A411:A414"/>
    <mergeCell ref="E411:E414"/>
    <mergeCell ref="F411:F414"/>
    <mergeCell ref="I411:I414"/>
    <mergeCell ref="M411:M414"/>
    <mergeCell ref="A408:A410"/>
    <mergeCell ref="E428:E429"/>
    <mergeCell ref="F428:F429"/>
    <mergeCell ref="M428:M429"/>
    <mergeCell ref="M420:M421"/>
    <mergeCell ref="A423:A424"/>
    <mergeCell ref="E423:E424"/>
    <mergeCell ref="F423:F424"/>
    <mergeCell ref="I423:I424"/>
    <mergeCell ref="L423:L424"/>
    <mergeCell ref="E420:E421"/>
    <mergeCell ref="A66:A67"/>
    <mergeCell ref="E66:E67"/>
    <mergeCell ref="F66:F67"/>
    <mergeCell ref="A95:A96"/>
    <mergeCell ref="I470:I471"/>
    <mergeCell ref="L470:L471"/>
    <mergeCell ref="A445:A451"/>
    <mergeCell ref="E445:E451"/>
    <mergeCell ref="F445:F451"/>
    <mergeCell ref="L408:L410"/>
    <mergeCell ref="M445:M451"/>
    <mergeCell ref="N346:N354"/>
    <mergeCell ref="A468:A469"/>
    <mergeCell ref="D468:D469"/>
    <mergeCell ref="E468:E469"/>
    <mergeCell ref="F468:F469"/>
    <mergeCell ref="I468:I469"/>
    <mergeCell ref="M423:M424"/>
    <mergeCell ref="A428:A429"/>
    <mergeCell ref="D428:D429"/>
    <mergeCell ref="M470:M471"/>
    <mergeCell ref="L472:L473"/>
    <mergeCell ref="M472:M473"/>
    <mergeCell ref="A470:A471"/>
    <mergeCell ref="D470:D471"/>
    <mergeCell ref="E470:E471"/>
    <mergeCell ref="F470:F471"/>
    <mergeCell ref="A92:A93"/>
    <mergeCell ref="E95:E96"/>
    <mergeCell ref="F95:F96"/>
    <mergeCell ref="A124:A125"/>
    <mergeCell ref="E124:E125"/>
    <mergeCell ref="F124:F125"/>
    <mergeCell ref="L135:L136"/>
    <mergeCell ref="A208:A210"/>
    <mergeCell ref="E208:E210"/>
    <mergeCell ref="F208:F210"/>
    <mergeCell ref="A135:A136"/>
    <mergeCell ref="E135:E136"/>
    <mergeCell ref="F135:F136"/>
  </mergeCells>
  <conditionalFormatting sqref="E637:F638 E640:F640 E671:F672">
    <cfRule type="expression" priority="4" dxfId="2" stopIfTrue="1">
      <formula>AND(C637&lt;&gt;"",E637="")</formula>
    </cfRule>
  </conditionalFormatting>
  <conditionalFormatting sqref="G673:H673 G675:H676 G637:H637 G759:H759 G764">
    <cfRule type="cellIs" priority="3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671:F672 E640:F640 E671 E637:F638 E789:F789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129"/>
      <c r="AM741" s="129"/>
    </row>
    <row r="742" spans="21:39" ht="15"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129"/>
      <c r="AM742" s="129"/>
    </row>
    <row r="743" spans="21:39" ht="15"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129"/>
      <c r="AM743" s="129"/>
    </row>
    <row r="744" spans="21:39" ht="15"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</row>
    <row r="762" ht="15">
      <c r="H762">
        <f>SUM(H763:H865)</f>
        <v>8080</v>
      </c>
    </row>
    <row r="763" s="98" customFormat="1" ht="12"/>
    <row r="764" s="98" customFormat="1" ht="12"/>
    <row r="765" s="98" customFormat="1" ht="12"/>
    <row r="766" s="98" customFormat="1" ht="12"/>
    <row r="767" s="98" customFormat="1" ht="12"/>
    <row r="768" s="98" customFormat="1" ht="12"/>
    <row r="769" s="98" customFormat="1" ht="12"/>
    <row r="770" s="98" customFormat="1" ht="12"/>
    <row r="771" s="98" customFormat="1" ht="12"/>
    <row r="772" s="98" customFormat="1" ht="12"/>
    <row r="773" s="98" customFormat="1" ht="12"/>
    <row r="774" s="98" customFormat="1" ht="12"/>
    <row r="775" s="98" customFormat="1" ht="12"/>
    <row r="776" s="98" customFormat="1" ht="12"/>
    <row r="777" s="98" customFormat="1" ht="12"/>
    <row r="778" s="98" customFormat="1" ht="12"/>
    <row r="779" s="98" customFormat="1" ht="12"/>
    <row r="780" s="98" customFormat="1" ht="12"/>
    <row r="781" spans="8:13" s="98" customFormat="1" ht="12">
      <c r="H781" s="808"/>
      <c r="I781" s="808"/>
      <c r="L781" s="809"/>
      <c r="M781" s="809"/>
    </row>
    <row r="782" spans="8:13" s="98" customFormat="1" ht="12">
      <c r="H782" s="808"/>
      <c r="I782" s="808"/>
      <c r="L782" s="809"/>
      <c r="M782" s="809"/>
    </row>
    <row r="783" spans="15:76" s="98" customFormat="1" ht="12"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</row>
    <row r="784" spans="15:76" s="98" customFormat="1" ht="12"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</row>
    <row r="785" spans="15:76" s="98" customFormat="1" ht="12"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</row>
    <row r="786" spans="15:76" s="98" customFormat="1" ht="12"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100"/>
      <c r="BS786" s="100"/>
      <c r="BT786" s="100"/>
      <c r="BU786" s="100"/>
      <c r="BV786" s="100"/>
      <c r="BW786" s="100"/>
      <c r="BX786" s="100"/>
    </row>
    <row r="787" spans="4:76" s="98" customFormat="1" ht="12">
      <c r="D787" s="102"/>
      <c r="I787" s="808"/>
      <c r="L787" s="808"/>
      <c r="M787" s="808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100"/>
      <c r="BS787" s="100"/>
      <c r="BT787" s="100"/>
      <c r="BU787" s="100"/>
      <c r="BV787" s="100"/>
      <c r="BW787" s="100"/>
      <c r="BX787" s="100"/>
    </row>
    <row r="788" spans="4:76" s="98" customFormat="1" ht="12">
      <c r="D788" s="102"/>
      <c r="I788" s="808"/>
      <c r="L788" s="808"/>
      <c r="M788" s="808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100"/>
      <c r="BS788" s="100"/>
      <c r="BT788" s="100"/>
      <c r="BU788" s="100"/>
      <c r="BV788" s="100"/>
      <c r="BW788" s="100"/>
      <c r="BX788" s="100"/>
    </row>
    <row r="789" spans="15:76" s="98" customFormat="1" ht="12"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100"/>
      <c r="BS789" s="100"/>
      <c r="BT789" s="100"/>
      <c r="BU789" s="100"/>
      <c r="BV789" s="100"/>
      <c r="BW789" s="100"/>
      <c r="BX789" s="100"/>
    </row>
    <row r="790" spans="15:76" s="98" customFormat="1" ht="12"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100"/>
      <c r="BS790" s="100"/>
      <c r="BT790" s="100"/>
      <c r="BU790" s="100"/>
      <c r="BV790" s="100"/>
      <c r="BW790" s="100"/>
      <c r="BX790" s="100"/>
    </row>
    <row r="791" s="98" customFormat="1" ht="12"/>
    <row r="792" s="98" customFormat="1" ht="12"/>
    <row r="793" s="98" customFormat="1" ht="12"/>
    <row r="794" s="98" customFormat="1" ht="12"/>
    <row r="795" s="98" customFormat="1" ht="12"/>
    <row r="796" s="98" customFormat="1" ht="12"/>
    <row r="797" s="98" customFormat="1" ht="12"/>
    <row r="798" s="98" customFormat="1" ht="12"/>
    <row r="799" s="98" customFormat="1" ht="12"/>
    <row r="800" s="98" customFormat="1" ht="12"/>
    <row r="801" s="98" customFormat="1" ht="12"/>
    <row r="802" s="98" customFormat="1" ht="12"/>
    <row r="803" s="98" customFormat="1" ht="12"/>
    <row r="804" s="98" customFormat="1" ht="12"/>
    <row r="805" s="98" customFormat="1" ht="12"/>
    <row r="806" s="98" customFormat="1" ht="12"/>
    <row r="807" s="98" customFormat="1" ht="12"/>
    <row r="808" s="98" customFormat="1" ht="12"/>
    <row r="809" spans="4:13" s="98" customFormat="1" ht="12">
      <c r="D809" s="102"/>
      <c r="H809" s="808"/>
      <c r="I809" s="808"/>
      <c r="L809" s="809"/>
      <c r="M809" s="809"/>
    </row>
    <row r="810" spans="4:13" s="98" customFormat="1" ht="12">
      <c r="D810" s="102"/>
      <c r="H810" s="808"/>
      <c r="I810" s="808"/>
      <c r="L810" s="809"/>
      <c r="M810" s="809"/>
    </row>
    <row r="811" spans="1:14" s="100" customFormat="1" ht="12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</row>
    <row r="812" spans="1:14" s="100" customFormat="1" ht="12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</row>
    <row r="813" spans="1:14" s="100" customFormat="1" ht="12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</row>
    <row r="814" spans="1:14" s="100" customFormat="1" ht="12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</row>
    <row r="815" spans="1:14" s="100" customFormat="1" ht="12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</row>
    <row r="816" spans="1:14" s="100" customFormat="1" ht="12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</row>
    <row r="817" spans="1:14" s="100" customFormat="1" ht="12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</row>
    <row r="818" spans="1:14" s="100" customFormat="1" ht="12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</row>
    <row r="819" s="98" customFormat="1" ht="12">
      <c r="A819" s="98">
        <v>40</v>
      </c>
    </row>
    <row r="820" s="98" customFormat="1" ht="12">
      <c r="A820" s="98">
        <v>41</v>
      </c>
    </row>
    <row r="821" s="98" customFormat="1" ht="12">
      <c r="A821" s="98">
        <v>42</v>
      </c>
    </row>
    <row r="822" s="98" customFormat="1" ht="12">
      <c r="A822" s="98">
        <v>43</v>
      </c>
    </row>
    <row r="823" s="98" customFormat="1" ht="12">
      <c r="A823" s="98">
        <v>44</v>
      </c>
    </row>
    <row r="824" s="98" customFormat="1" ht="12">
      <c r="A824" s="98">
        <v>45</v>
      </c>
    </row>
    <row r="825" s="98" customFormat="1" ht="12">
      <c r="A825" s="98">
        <v>46</v>
      </c>
    </row>
    <row r="826" s="98" customFormat="1" ht="12">
      <c r="A826" s="98">
        <v>47</v>
      </c>
    </row>
    <row r="827" s="98" customFormat="1" ht="12">
      <c r="A827" s="98">
        <v>48</v>
      </c>
    </row>
    <row r="828" s="98" customFormat="1" ht="12">
      <c r="A828" s="98">
        <v>49</v>
      </c>
    </row>
    <row r="829" s="98" customFormat="1" ht="12">
      <c r="A829" s="98">
        <v>50</v>
      </c>
    </row>
    <row r="830" s="98" customFormat="1" ht="12">
      <c r="A830" s="98">
        <v>51</v>
      </c>
    </row>
    <row r="831" spans="1:13" s="98" customFormat="1" ht="15.75">
      <c r="A831" s="98">
        <v>52</v>
      </c>
      <c r="I831" s="103" t="s">
        <v>3068</v>
      </c>
      <c r="L831" s="130"/>
      <c r="M831" s="130"/>
    </row>
    <row r="832" s="98" customFormat="1" ht="12">
      <c r="A832" s="98">
        <v>53</v>
      </c>
    </row>
    <row r="833" s="98" customFormat="1" ht="12">
      <c r="A833" s="98">
        <v>54</v>
      </c>
    </row>
    <row r="834" s="98" customFormat="1" ht="12"/>
    <row r="835" spans="1:13" s="98" customFormat="1" ht="12">
      <c r="A835" s="98">
        <v>55</v>
      </c>
      <c r="L835" s="102"/>
      <c r="M835" s="102"/>
    </row>
    <row r="836" spans="12:13" s="98" customFormat="1" ht="12">
      <c r="L836" s="102"/>
      <c r="M836" s="102"/>
    </row>
    <row r="837" s="98" customFormat="1" ht="12">
      <c r="A837" s="98">
        <v>56</v>
      </c>
    </row>
    <row r="838" s="98" customFormat="1" ht="12">
      <c r="A838" s="98">
        <v>57</v>
      </c>
    </row>
    <row r="839" s="98" customFormat="1" ht="12">
      <c r="A839" s="98">
        <v>58</v>
      </c>
    </row>
    <row r="840" s="98" customFormat="1" ht="12">
      <c r="A840" s="98">
        <v>59</v>
      </c>
    </row>
    <row r="841" s="98" customFormat="1" ht="12">
      <c r="A841" s="98">
        <v>60</v>
      </c>
    </row>
    <row r="842" s="98" customFormat="1" ht="12">
      <c r="A842" s="98">
        <v>61</v>
      </c>
    </row>
    <row r="843" s="98" customFormat="1" ht="12">
      <c r="A843" s="98">
        <v>62</v>
      </c>
    </row>
    <row r="844" s="98" customFormat="1" ht="12">
      <c r="A844" s="98">
        <v>63</v>
      </c>
    </row>
    <row r="845" s="98" customFormat="1" ht="12">
      <c r="A845" s="98">
        <v>64</v>
      </c>
    </row>
    <row r="846" s="98" customFormat="1" ht="12">
      <c r="A846" s="98">
        <v>65</v>
      </c>
    </row>
    <row r="847" s="98" customFormat="1" ht="12">
      <c r="A847" s="98">
        <v>66</v>
      </c>
    </row>
    <row r="848" s="98" customFormat="1" ht="12">
      <c r="A848" s="98">
        <v>67</v>
      </c>
    </row>
    <row r="849" s="98" customFormat="1" ht="12">
      <c r="A849" s="98">
        <v>68</v>
      </c>
    </row>
    <row r="850" s="98" customFormat="1" ht="12">
      <c r="A850" s="98">
        <v>69</v>
      </c>
    </row>
    <row r="851" s="98" customFormat="1" ht="12">
      <c r="A851" s="98">
        <v>70</v>
      </c>
    </row>
    <row r="852" s="98" customFormat="1" ht="12">
      <c r="A852" s="98">
        <v>71</v>
      </c>
    </row>
    <row r="853" s="98" customFormat="1" ht="12">
      <c r="A853" s="98">
        <v>72</v>
      </c>
    </row>
    <row r="854" s="98" customFormat="1" ht="12">
      <c r="A854" s="98">
        <v>73</v>
      </c>
    </row>
    <row r="855" s="98" customFormat="1" ht="12">
      <c r="A855" s="98">
        <v>74</v>
      </c>
    </row>
    <row r="856" s="98" customFormat="1" ht="12">
      <c r="A856" s="98">
        <v>75</v>
      </c>
    </row>
    <row r="857" s="98" customFormat="1" ht="12">
      <c r="A857" s="98">
        <v>76</v>
      </c>
    </row>
    <row r="858" s="98" customFormat="1" ht="12">
      <c r="A858" s="98">
        <v>77</v>
      </c>
    </row>
    <row r="859" spans="1:9" s="98" customFormat="1" ht="15.75">
      <c r="A859" s="98">
        <v>78</v>
      </c>
      <c r="G859" s="98" t="s">
        <v>2865</v>
      </c>
      <c r="H859" s="98">
        <v>5000</v>
      </c>
      <c r="I859" s="103" t="s">
        <v>3068</v>
      </c>
    </row>
    <row r="860" s="98" customFormat="1" ht="12">
      <c r="A860" s="98">
        <v>79</v>
      </c>
    </row>
    <row r="861" spans="1:14" s="100" customFormat="1" ht="12">
      <c r="A861" s="98">
        <v>80</v>
      </c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</row>
    <row r="862" spans="1:14" s="100" customFormat="1" ht="12">
      <c r="A862" s="98">
        <v>81</v>
      </c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</row>
    <row r="863" spans="1:14" s="100" customFormat="1" ht="12">
      <c r="A863" s="98">
        <v>82</v>
      </c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</row>
    <row r="864" spans="1:14" s="100" customFormat="1" ht="12">
      <c r="A864" s="98">
        <v>83</v>
      </c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</row>
    <row r="865" spans="1:14" s="101" customFormat="1" ht="12">
      <c r="A865" s="99">
        <v>84</v>
      </c>
      <c r="B865" s="99"/>
      <c r="C865" s="99"/>
      <c r="D865" s="99"/>
      <c r="E865" s="99"/>
      <c r="F865" s="99"/>
      <c r="G865" s="99" t="s">
        <v>2866</v>
      </c>
      <c r="H865" s="99">
        <v>3080</v>
      </c>
      <c r="I865" s="99"/>
      <c r="J865" s="99"/>
      <c r="K865" s="99"/>
      <c r="L865" s="99"/>
      <c r="M865" s="99"/>
      <c r="N865" s="99"/>
    </row>
  </sheetData>
  <sheetProtection/>
  <mergeCells count="11">
    <mergeCell ref="L787:L788"/>
    <mergeCell ref="M787:M788"/>
    <mergeCell ref="H781:H782"/>
    <mergeCell ref="I781:I782"/>
    <mergeCell ref="L781:L782"/>
    <mergeCell ref="M781:M782"/>
    <mergeCell ref="H809:H810"/>
    <mergeCell ref="L809:L810"/>
    <mergeCell ref="I809:I810"/>
    <mergeCell ref="M809:M810"/>
    <mergeCell ref="I787:I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2019-04-09T08:35:21Z</dcterms:modified>
  <cp:category/>
  <cp:version/>
  <cp:contentType/>
  <cp:contentStatus/>
</cp:coreProperties>
</file>